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Eigene Dateien\00_FB_Abnahme\Dippon-Deißler\98_2026_TEXTE\"/>
    </mc:Choice>
  </mc:AlternateContent>
  <xr:revisionPtr revIDLastSave="0" documentId="8_{543DBD33-C9BB-42DC-9863-C66E4E04DA6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bfrageergebnis" sheetId="1" r:id="rId1"/>
  </sheets>
  <definedNames>
    <definedName name="_xlnm._FilterDatabase" localSheetId="0" hidden="1">Abfrageergebnis!$B$2:$U$16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" i="1" l="1"/>
  <c r="M7" i="1" l="1"/>
  <c r="M8" i="1"/>
  <c r="M11" i="1"/>
  <c r="M14" i="1"/>
  <c r="M15" i="1"/>
  <c r="M10" i="1"/>
  <c r="M12" i="1"/>
  <c r="M16" i="1"/>
  <c r="M6" i="1"/>
  <c r="M13" i="1"/>
  <c r="M9" i="1"/>
  <c r="M4" i="1"/>
  <c r="M5" i="1"/>
</calcChain>
</file>

<file path=xl/sharedStrings.xml><?xml version="1.0" encoding="utf-8"?>
<sst xmlns="http://schemas.openxmlformats.org/spreadsheetml/2006/main" count="155" uniqueCount="55">
  <si>
    <t>Parameter</t>
  </si>
  <si>
    <t>Standardabweichung von RV [%]</t>
  </si>
  <si>
    <t>Chrysen</t>
  </si>
  <si>
    <t>Benzo[k]fluoranthen</t>
  </si>
  <si>
    <t>Benzo[a]pyren</t>
  </si>
  <si>
    <t>Indeno[1,2,3-cd]pyren</t>
  </si>
  <si>
    <t>Benzo[a]anthracen</t>
  </si>
  <si>
    <t>Benzo[ghi]perylen</t>
  </si>
  <si>
    <t>Benzo[b]fluoranthen</t>
  </si>
  <si>
    <t>Cadmium</t>
  </si>
  <si>
    <t>Arsen</t>
  </si>
  <si>
    <t>Dibenzo[a,h]anthracen</t>
  </si>
  <si>
    <t>Quecksilber</t>
  </si>
  <si>
    <t>Nickel</t>
  </si>
  <si>
    <t>Antimon</t>
  </si>
  <si>
    <t>Blei</t>
  </si>
  <si>
    <t>Anzahl der Daten mit RV</t>
  </si>
  <si>
    <t>Robustheitsuntersuchung zur 
Resorptionsverfügbarkeit [5] RV [%]</t>
  </si>
  <si>
    <t>leicht steigend</t>
  </si>
  <si>
    <t>keine Tendenz</t>
  </si>
  <si>
    <t>steigend</t>
  </si>
  <si>
    <t>schwach fallend</t>
  </si>
  <si>
    <t>fallend</t>
  </si>
  <si>
    <t>↔</t>
  </si>
  <si>
    <t>↗</t>
  </si>
  <si>
    <t>↑</t>
  </si>
  <si>
    <t>↘</t>
  </si>
  <si>
    <t>↓</t>
  </si>
  <si>
    <t>RV mit absteigendem 
Feststoffgehalt</t>
  </si>
  <si>
    <t>RV mit absteigendem 
Feststoffgehalt bei Sand</t>
  </si>
  <si>
    <t>RV mit absteigendem 
Feststoffgehalt bei Lehm/Schluff</t>
  </si>
  <si>
    <t>RV Verhalten mit absteigendem 
Carbonatgehalt</t>
  </si>
  <si>
    <t>durchschnittliche RV der 
Humusstufen aufsteigend</t>
  </si>
  <si>
    <t>RV Verhalten mit absteigendem 
Humusgehalt</t>
  </si>
  <si>
    <t>RV mit absteigendem 
Feststoffgehalt bei Ton</t>
  </si>
  <si>
    <t>RV in Richtung S - L/U - T</t>
  </si>
  <si>
    <t xml:space="preserve">lfd. Nr. </t>
  </si>
  <si>
    <t>*</t>
  </si>
  <si>
    <t>Fettdruck</t>
  </si>
  <si>
    <t>Schrägdruck</t>
  </si>
  <si>
    <t>Legende:</t>
  </si>
  <si>
    <t>Vollzugsübersicht zur Bewertung auf der Grundlage der Resorptionsverfügbarkeit gemäß BBodSchV</t>
  </si>
  <si>
    <t>Arithmetisches Mittel RV [%] mit 
erfüllten Qualitätskriterien</t>
  </si>
  <si>
    <t>Typische RV [%]*</t>
  </si>
  <si>
    <t xml:space="preserve">Parameter mit wenigerals 10 Datensätzen wurden hier nicht mehr angegeben.   </t>
  </si>
  <si>
    <t xml:space="preserve">Wenn wehiger als 20 Datensätze den Berechnungen zugrunde liegen gelten die Ergebnisse der artithmetischen Mittelwerte, Dezentile, Quartile/Mediane statistisch als unsicher. </t>
  </si>
  <si>
    <t>Datengrundlage: Arithmetisches Mittel RV [%], Arithmetisches Mittel RV [%] mit erfüllten Qualitätskriterien, Daten der Robustheitsuntersuchung zur Resorptionsverfügbarkeit von Schadstoffen in Böden [5] RV [%]</t>
  </si>
  <si>
    <t>Datengrundlage: Arithmetisches Mittel von RV [%], Arithmetisches Mittel RV [%] mit erfüllten Qualitätskriterien</t>
  </si>
  <si>
    <t>25 % Perzentil RV [%]</t>
  </si>
  <si>
    <t>10 % Perzentil RV [%]</t>
  </si>
  <si>
    <t>50 % Perzentil/Median RV [%]</t>
  </si>
  <si>
    <t>75 % Perzentil [%]</t>
  </si>
  <si>
    <t>90 % Perzentil RV [%]</t>
  </si>
  <si>
    <t>Arithmetisches Mittel RV [%] 
aus allen Datensätze</t>
  </si>
  <si>
    <t>Detaillierte Erläuterungen zu allen Parametergrupen sind im Abschlussbericht "Screening-Untersuchungen zur Implementierung der DIN 19738:2017-06 und Bewertung der Resorptionsverfügbarkeit von Schadstoffen im Vollzug der Bundes-Bodenschutz- und Altlastenverordnung" zu finden.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</si>
</sst>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1" xfId="0" applyBorder="1"/>
    <xf numFmtId="0" fontId="0" fillId="0" borderId="1" xfId="0" applyBorder="1" applyAlignment="1">
      <alignment horizontal="center" textRotation="90" wrapText="1"/>
    </xf>
    <xf numFmtId="3" fontId="0" fillId="0" borderId="1" xfId="0" applyNumberFormat="1" applyBorder="1"/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3" fontId="0" fillId="0" borderId="0" xfId="0" applyNumberFormat="1"/>
    <xf numFmtId="2" fontId="0" fillId="0" borderId="0" xfId="0" applyNumberFormat="1"/>
    <xf numFmtId="1" fontId="2" fillId="0" borderId="0" xfId="0" applyNumberFormat="1" applyFont="1"/>
    <xf numFmtId="0" fontId="2" fillId="0" borderId="0" xfId="0" applyFont="1"/>
    <xf numFmtId="1" fontId="0" fillId="0" borderId="1" xfId="0" applyNumberFormat="1" applyBorder="1"/>
    <xf numFmtId="1" fontId="3" fillId="0" borderId="1" xfId="0" applyNumberFormat="1" applyFont="1" applyBorder="1"/>
    <xf numFmtId="0" fontId="0" fillId="0" borderId="0" xfId="0" applyBorder="1"/>
    <xf numFmtId="3" fontId="0" fillId="0" borderId="0" xfId="0" applyNumberFormat="1" applyBorder="1"/>
    <xf numFmtId="1" fontId="0" fillId="0" borderId="0" xfId="0" applyNumberFormat="1" applyBorder="1"/>
    <xf numFmtId="1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tabSelected="1" zoomScale="110" zoomScaleNormal="110" workbookViewId="0">
      <pane ySplit="2" topLeftCell="A15" activePane="bottomLeft" state="frozen"/>
      <selection pane="bottomLeft" activeCell="W23" sqref="W23"/>
    </sheetView>
  </sheetViews>
  <sheetFormatPr baseColWidth="10" defaultColWidth="9.140625" defaultRowHeight="15" x14ac:dyDescent="0.25"/>
  <cols>
    <col min="1" max="1" width="4.28515625" customWidth="1"/>
    <col min="2" max="2" width="27.7109375" customWidth="1"/>
    <col min="3" max="22" width="7.28515625" customWidth="1"/>
  </cols>
  <sheetData>
    <row r="1" spans="1:21" x14ac:dyDescent="0.25">
      <c r="A1" s="16" t="s">
        <v>41</v>
      </c>
    </row>
    <row r="2" spans="1:21" ht="174.75" x14ac:dyDescent="0.25">
      <c r="A2" s="2" t="s">
        <v>36</v>
      </c>
      <c r="B2" s="3" t="s">
        <v>0</v>
      </c>
      <c r="C2" s="2" t="s">
        <v>16</v>
      </c>
      <c r="D2" s="4" t="s">
        <v>53</v>
      </c>
      <c r="E2" s="4" t="s">
        <v>42</v>
      </c>
      <c r="F2" s="2" t="s">
        <v>49</v>
      </c>
      <c r="G2" s="2" t="s">
        <v>48</v>
      </c>
      <c r="H2" s="2" t="s">
        <v>50</v>
      </c>
      <c r="I2" s="2" t="s">
        <v>51</v>
      </c>
      <c r="J2" s="2" t="s">
        <v>52</v>
      </c>
      <c r="K2" s="2" t="s">
        <v>1</v>
      </c>
      <c r="L2" s="4" t="s">
        <v>17</v>
      </c>
      <c r="M2" s="2" t="s">
        <v>43</v>
      </c>
      <c r="N2" s="4" t="s">
        <v>28</v>
      </c>
      <c r="O2" s="4" t="s">
        <v>32</v>
      </c>
      <c r="P2" s="4" t="s">
        <v>35</v>
      </c>
      <c r="Q2" s="4" t="s">
        <v>29</v>
      </c>
      <c r="R2" s="4" t="s">
        <v>30</v>
      </c>
      <c r="S2" s="4" t="s">
        <v>34</v>
      </c>
      <c r="T2" s="4" t="s">
        <v>31</v>
      </c>
      <c r="U2" s="4" t="s">
        <v>33</v>
      </c>
    </row>
    <row r="3" spans="1:21" x14ac:dyDescent="0.25">
      <c r="A3" s="3">
        <v>1</v>
      </c>
      <c r="B3" s="3" t="s">
        <v>14</v>
      </c>
      <c r="C3" s="5">
        <v>16</v>
      </c>
      <c r="D3" s="17">
        <v>25.875</v>
      </c>
      <c r="E3" s="17">
        <v>26.666666666000001</v>
      </c>
      <c r="F3" s="17">
        <v>14</v>
      </c>
      <c r="G3" s="17">
        <v>24.25</v>
      </c>
      <c r="H3" s="17">
        <v>27</v>
      </c>
      <c r="I3" s="17">
        <v>29.25</v>
      </c>
      <c r="J3" s="17">
        <v>37</v>
      </c>
      <c r="K3" s="17">
        <v>9.8923897517232913</v>
      </c>
      <c r="L3" s="17">
        <v>34</v>
      </c>
      <c r="M3" s="7">
        <f>(D3+E3+L3)/3</f>
        <v>28.847222221999999</v>
      </c>
      <c r="N3" s="6" t="s">
        <v>24</v>
      </c>
      <c r="O3" s="6" t="s">
        <v>26</v>
      </c>
      <c r="P3" s="6" t="s">
        <v>24</v>
      </c>
      <c r="Q3" s="6" t="s">
        <v>24</v>
      </c>
      <c r="R3" s="6" t="s">
        <v>24</v>
      </c>
      <c r="S3" s="6"/>
      <c r="T3" s="6" t="s">
        <v>23</v>
      </c>
      <c r="U3" s="6" t="s">
        <v>23</v>
      </c>
    </row>
    <row r="4" spans="1:21" x14ac:dyDescent="0.25">
      <c r="A4" s="3">
        <v>2</v>
      </c>
      <c r="B4" s="3" t="s">
        <v>10</v>
      </c>
      <c r="C4" s="5">
        <v>328</v>
      </c>
      <c r="D4" s="17">
        <v>38.033353658000003</v>
      </c>
      <c r="E4" s="17">
        <v>28</v>
      </c>
      <c r="F4" s="17">
        <v>19.14</v>
      </c>
      <c r="G4" s="17">
        <v>28</v>
      </c>
      <c r="H4" s="17">
        <v>39.700000000000003</v>
      </c>
      <c r="I4" s="17">
        <v>46</v>
      </c>
      <c r="J4" s="17">
        <v>54</v>
      </c>
      <c r="K4" s="17">
        <v>13.546741340562177</v>
      </c>
      <c r="L4" s="17">
        <v>40</v>
      </c>
      <c r="M4" s="7">
        <f>(D4+E4+L4)/3</f>
        <v>35.344451219333337</v>
      </c>
      <c r="N4" s="6" t="s">
        <v>23</v>
      </c>
      <c r="O4" s="6" t="s">
        <v>26</v>
      </c>
      <c r="P4" s="6" t="s">
        <v>26</v>
      </c>
      <c r="Q4" s="6" t="s">
        <v>23</v>
      </c>
      <c r="R4" s="6" t="s">
        <v>23</v>
      </c>
      <c r="S4" s="6"/>
      <c r="T4" s="6" t="s">
        <v>23</v>
      </c>
      <c r="U4" s="6" t="s">
        <v>23</v>
      </c>
    </row>
    <row r="5" spans="1:21" x14ac:dyDescent="0.25">
      <c r="A5" s="3">
        <v>3</v>
      </c>
      <c r="B5" s="3" t="s">
        <v>15</v>
      </c>
      <c r="C5" s="5">
        <v>380</v>
      </c>
      <c r="D5" s="17">
        <v>25.412576314999999</v>
      </c>
      <c r="E5" s="17">
        <v>24.44</v>
      </c>
      <c r="F5" s="17">
        <v>14</v>
      </c>
      <c r="G5" s="17">
        <v>19</v>
      </c>
      <c r="H5" s="17">
        <v>24.25</v>
      </c>
      <c r="I5" s="17">
        <v>30.25</v>
      </c>
      <c r="J5" s="17">
        <v>37.020000000000003</v>
      </c>
      <c r="K5" s="17">
        <v>9.7303361686378675</v>
      </c>
      <c r="L5" s="17">
        <v>13</v>
      </c>
      <c r="M5" s="7">
        <f>(D5+E5+L5)/3</f>
        <v>20.950858771666667</v>
      </c>
      <c r="N5" s="6" t="s">
        <v>23</v>
      </c>
      <c r="O5" s="6" t="s">
        <v>23</v>
      </c>
      <c r="P5" s="6" t="s">
        <v>26</v>
      </c>
      <c r="Q5" s="6" t="s">
        <v>23</v>
      </c>
      <c r="R5" s="6" t="s">
        <v>23</v>
      </c>
      <c r="S5" s="6" t="s">
        <v>23</v>
      </c>
      <c r="T5" s="6" t="s">
        <v>23</v>
      </c>
      <c r="U5" s="6" t="s">
        <v>23</v>
      </c>
    </row>
    <row r="6" spans="1:21" x14ac:dyDescent="0.25">
      <c r="A6" s="3">
        <v>4</v>
      </c>
      <c r="B6" s="3" t="s">
        <v>9</v>
      </c>
      <c r="C6" s="5">
        <v>92</v>
      </c>
      <c r="D6" s="17">
        <v>42.052173912999997</v>
      </c>
      <c r="E6" s="17">
        <v>41</v>
      </c>
      <c r="F6" s="17">
        <v>23.19</v>
      </c>
      <c r="G6" s="17">
        <v>34</v>
      </c>
      <c r="H6" s="17">
        <v>43</v>
      </c>
      <c r="I6" s="17">
        <v>50</v>
      </c>
      <c r="J6" s="17">
        <v>56.900000000000013</v>
      </c>
      <c r="K6" s="17">
        <v>13.350187087606752</v>
      </c>
      <c r="L6" s="17">
        <v>39</v>
      </c>
      <c r="M6" s="7">
        <f>(D6+E6+L6)/3</f>
        <v>40.684057970999994</v>
      </c>
      <c r="N6" s="6" t="s">
        <v>24</v>
      </c>
      <c r="O6" s="6" t="s">
        <v>26</v>
      </c>
      <c r="P6" s="6" t="s">
        <v>26</v>
      </c>
      <c r="Q6" s="6" t="s">
        <v>23</v>
      </c>
      <c r="R6" s="6" t="s">
        <v>24</v>
      </c>
      <c r="S6" s="3"/>
      <c r="T6" s="6" t="s">
        <v>24</v>
      </c>
      <c r="U6" s="6" t="s">
        <v>24</v>
      </c>
    </row>
    <row r="7" spans="1:21" x14ac:dyDescent="0.25">
      <c r="A7" s="3">
        <v>5</v>
      </c>
      <c r="B7" s="3" t="s">
        <v>13</v>
      </c>
      <c r="C7" s="5">
        <v>17</v>
      </c>
      <c r="D7" s="17">
        <v>26.705882352</v>
      </c>
      <c r="E7" s="17">
        <v>14</v>
      </c>
      <c r="F7" s="17">
        <v>12</v>
      </c>
      <c r="G7" s="17">
        <v>13</v>
      </c>
      <c r="H7" s="17">
        <v>18</v>
      </c>
      <c r="I7" s="17">
        <v>24</v>
      </c>
      <c r="J7" s="17">
        <v>56.800000000000018</v>
      </c>
      <c r="K7" s="17">
        <v>23.641351374438997</v>
      </c>
      <c r="L7" s="17"/>
      <c r="M7" s="18">
        <f>(D7+E7+L7)/2</f>
        <v>20.352941176000002</v>
      </c>
      <c r="N7" s="6" t="s">
        <v>23</v>
      </c>
      <c r="O7" s="6" t="s">
        <v>24</v>
      </c>
      <c r="P7" s="6" t="s">
        <v>23</v>
      </c>
      <c r="Q7" s="6" t="s">
        <v>23</v>
      </c>
      <c r="R7" s="6" t="s">
        <v>23</v>
      </c>
      <c r="S7" s="6" t="s">
        <v>23</v>
      </c>
      <c r="T7" s="6" t="s">
        <v>23</v>
      </c>
      <c r="U7" s="6" t="s">
        <v>26</v>
      </c>
    </row>
    <row r="8" spans="1:21" x14ac:dyDescent="0.25">
      <c r="A8" s="3">
        <v>6</v>
      </c>
      <c r="B8" s="3" t="s">
        <v>12</v>
      </c>
      <c r="C8" s="5">
        <v>18</v>
      </c>
      <c r="D8" s="17">
        <v>32.388888887999997</v>
      </c>
      <c r="E8" s="17">
        <v>17</v>
      </c>
      <c r="F8" s="17">
        <v>19.100000000000001</v>
      </c>
      <c r="G8" s="17">
        <v>22.75</v>
      </c>
      <c r="H8" s="17">
        <v>34</v>
      </c>
      <c r="I8" s="17">
        <v>41</v>
      </c>
      <c r="J8" s="17">
        <v>44.900000000000013</v>
      </c>
      <c r="K8" s="17">
        <v>11.421903367793387</v>
      </c>
      <c r="L8" s="17"/>
      <c r="M8" s="18">
        <f>(D8+E8+L8)/2</f>
        <v>24.694444443999998</v>
      </c>
      <c r="N8" s="6" t="s">
        <v>23</v>
      </c>
      <c r="O8" s="6" t="s">
        <v>24</v>
      </c>
      <c r="P8" s="6"/>
      <c r="Q8" s="6" t="s">
        <v>23</v>
      </c>
      <c r="R8" s="6" t="s">
        <v>23</v>
      </c>
      <c r="S8" s="6" t="s">
        <v>23</v>
      </c>
      <c r="T8" s="6" t="s">
        <v>24</v>
      </c>
      <c r="U8" s="6" t="s">
        <v>26</v>
      </c>
    </row>
    <row r="9" spans="1:21" x14ac:dyDescent="0.25">
      <c r="A9" s="3">
        <v>7</v>
      </c>
      <c r="B9" s="3" t="s">
        <v>4</v>
      </c>
      <c r="C9" s="5">
        <v>218</v>
      </c>
      <c r="D9" s="17">
        <v>51.488532110000001</v>
      </c>
      <c r="E9" s="17">
        <v>59.148888888000002</v>
      </c>
      <c r="F9" s="17">
        <v>27</v>
      </c>
      <c r="G9" s="17">
        <v>37</v>
      </c>
      <c r="H9" s="17">
        <v>49</v>
      </c>
      <c r="I9" s="17">
        <v>63</v>
      </c>
      <c r="J9" s="17">
        <v>79.300000000000011</v>
      </c>
      <c r="K9" s="17">
        <v>23.231116562584372</v>
      </c>
      <c r="L9" s="17">
        <v>60</v>
      </c>
      <c r="M9" s="7">
        <f>(D9+E9+L9)/3</f>
        <v>56.879140332666672</v>
      </c>
      <c r="N9" s="6" t="s">
        <v>23</v>
      </c>
      <c r="O9" s="6" t="s">
        <v>23</v>
      </c>
      <c r="P9" s="6" t="s">
        <v>24</v>
      </c>
      <c r="Q9" s="6" t="s">
        <v>23</v>
      </c>
      <c r="R9" s="6" t="s">
        <v>23</v>
      </c>
      <c r="S9" s="3"/>
      <c r="T9" s="6" t="s">
        <v>23</v>
      </c>
      <c r="U9" s="6" t="s">
        <v>23</v>
      </c>
    </row>
    <row r="10" spans="1:21" x14ac:dyDescent="0.25">
      <c r="A10" s="3">
        <v>8</v>
      </c>
      <c r="B10" s="3" t="s">
        <v>3</v>
      </c>
      <c r="C10" s="5">
        <v>91</v>
      </c>
      <c r="D10" s="17">
        <v>52.962637362000002</v>
      </c>
      <c r="E10" s="17">
        <v>58.143999999999998</v>
      </c>
      <c r="F10" s="17">
        <v>25</v>
      </c>
      <c r="G10" s="17">
        <v>38</v>
      </c>
      <c r="H10" s="17">
        <v>48</v>
      </c>
      <c r="I10" s="17">
        <v>68.5</v>
      </c>
      <c r="J10" s="17">
        <v>90</v>
      </c>
      <c r="K10" s="17">
        <v>26.414413516032617</v>
      </c>
      <c r="L10" s="17">
        <v>76.900000000000006</v>
      </c>
      <c r="M10" s="7">
        <f>(D10+E10+L10)/3</f>
        <v>62.668879120666666</v>
      </c>
      <c r="N10" s="6" t="s">
        <v>23</v>
      </c>
      <c r="O10" s="6" t="s">
        <v>23</v>
      </c>
      <c r="P10" s="6" t="s">
        <v>26</v>
      </c>
      <c r="Q10" s="6" t="s">
        <v>23</v>
      </c>
      <c r="R10" s="6" t="s">
        <v>23</v>
      </c>
      <c r="S10" s="3"/>
      <c r="T10" s="6" t="s">
        <v>23</v>
      </c>
      <c r="U10" s="6" t="s">
        <v>23</v>
      </c>
    </row>
    <row r="11" spans="1:21" x14ac:dyDescent="0.25">
      <c r="A11" s="3">
        <v>9</v>
      </c>
      <c r="B11" s="3" t="s">
        <v>6</v>
      </c>
      <c r="C11" s="5">
        <v>91</v>
      </c>
      <c r="D11" s="17">
        <v>50.582417581999998</v>
      </c>
      <c r="E11" s="17">
        <v>50.23</v>
      </c>
      <c r="F11" s="17">
        <v>30</v>
      </c>
      <c r="G11" s="17">
        <v>38.5</v>
      </c>
      <c r="H11" s="17">
        <v>48</v>
      </c>
      <c r="I11" s="17">
        <v>58</v>
      </c>
      <c r="J11" s="17">
        <v>67</v>
      </c>
      <c r="K11" s="17">
        <v>19.832300179732844</v>
      </c>
      <c r="L11" s="17"/>
      <c r="M11" s="18">
        <f>(D11+E11+L11)/2</f>
        <v>50.406208790999997</v>
      </c>
      <c r="N11" s="6" t="s">
        <v>23</v>
      </c>
      <c r="O11" s="6" t="s">
        <v>24</v>
      </c>
      <c r="P11" s="6" t="s">
        <v>26</v>
      </c>
      <c r="Q11" s="6" t="s">
        <v>23</v>
      </c>
      <c r="R11" s="6" t="s">
        <v>23</v>
      </c>
      <c r="S11" s="3"/>
      <c r="T11" s="6" t="s">
        <v>23</v>
      </c>
      <c r="U11" s="6" t="s">
        <v>23</v>
      </c>
    </row>
    <row r="12" spans="1:21" x14ac:dyDescent="0.25">
      <c r="A12" s="3">
        <v>10</v>
      </c>
      <c r="B12" s="3" t="s">
        <v>8</v>
      </c>
      <c r="C12" s="5">
        <v>91</v>
      </c>
      <c r="D12" s="17">
        <v>44.873626373</v>
      </c>
      <c r="E12" s="17">
        <v>47.553571427999998</v>
      </c>
      <c r="F12" s="17">
        <v>23</v>
      </c>
      <c r="G12" s="17">
        <v>30.5</v>
      </c>
      <c r="H12" s="17">
        <v>42</v>
      </c>
      <c r="I12" s="17">
        <v>55.5</v>
      </c>
      <c r="J12" s="17">
        <v>69</v>
      </c>
      <c r="K12" s="17">
        <v>20.908170941623272</v>
      </c>
      <c r="L12" s="17">
        <v>62.8</v>
      </c>
      <c r="M12" s="7">
        <f>(D12+E12+L12)/3</f>
        <v>51.742399266999996</v>
      </c>
      <c r="N12" s="6" t="s">
        <v>23</v>
      </c>
      <c r="O12" s="6" t="s">
        <v>23</v>
      </c>
      <c r="P12" s="6" t="s">
        <v>26</v>
      </c>
      <c r="Q12" s="6" t="s">
        <v>23</v>
      </c>
      <c r="R12" s="6" t="s">
        <v>23</v>
      </c>
      <c r="S12" s="3"/>
      <c r="T12" s="6" t="s">
        <v>23</v>
      </c>
      <c r="U12" s="6" t="s">
        <v>23</v>
      </c>
    </row>
    <row r="13" spans="1:21" x14ac:dyDescent="0.25">
      <c r="A13" s="3">
        <v>11</v>
      </c>
      <c r="B13" s="3" t="s">
        <v>7</v>
      </c>
      <c r="C13" s="5">
        <v>92</v>
      </c>
      <c r="D13" s="17">
        <v>46.242391304000002</v>
      </c>
      <c r="E13" s="17">
        <v>43.1</v>
      </c>
      <c r="F13" s="17">
        <v>8</v>
      </c>
      <c r="G13" s="17">
        <v>27.75</v>
      </c>
      <c r="H13" s="17">
        <v>42.5</v>
      </c>
      <c r="I13" s="17">
        <v>63.25</v>
      </c>
      <c r="J13" s="17">
        <v>84.9</v>
      </c>
      <c r="K13" s="17">
        <v>28.816338336978703</v>
      </c>
      <c r="L13" s="17">
        <v>61.7</v>
      </c>
      <c r="M13" s="7">
        <f>(D13+E13+L13)/3</f>
        <v>50.347463768000004</v>
      </c>
      <c r="N13" s="6" t="s">
        <v>24</v>
      </c>
      <c r="O13" s="6" t="s">
        <v>23</v>
      </c>
      <c r="P13" s="6" t="s">
        <v>24</v>
      </c>
      <c r="Q13" s="6" t="s">
        <v>23</v>
      </c>
      <c r="R13" s="6" t="s">
        <v>24</v>
      </c>
      <c r="S13" s="3"/>
      <c r="T13" s="6" t="s">
        <v>23</v>
      </c>
      <c r="U13" s="6" t="s">
        <v>23</v>
      </c>
    </row>
    <row r="14" spans="1:21" x14ac:dyDescent="0.25">
      <c r="A14" s="3">
        <v>12</v>
      </c>
      <c r="B14" s="3" t="s">
        <v>2</v>
      </c>
      <c r="C14" s="5">
        <v>92</v>
      </c>
      <c r="D14" s="17">
        <v>54.282608695</v>
      </c>
      <c r="E14" s="17">
        <v>52.272727271999997</v>
      </c>
      <c r="F14" s="17">
        <v>31</v>
      </c>
      <c r="G14" s="17">
        <v>40.5</v>
      </c>
      <c r="H14" s="17">
        <v>52</v>
      </c>
      <c r="I14" s="17">
        <v>65</v>
      </c>
      <c r="J14" s="17">
        <v>77</v>
      </c>
      <c r="K14" s="17">
        <v>22.213551527290189</v>
      </c>
      <c r="L14" s="17"/>
      <c r="M14" s="18">
        <f>(D14+E14+L14)/2</f>
        <v>53.277667983499995</v>
      </c>
      <c r="N14" s="6" t="s">
        <v>23</v>
      </c>
      <c r="O14" s="6" t="s">
        <v>24</v>
      </c>
      <c r="P14" s="6" t="s">
        <v>26</v>
      </c>
      <c r="Q14" s="6" t="s">
        <v>23</v>
      </c>
      <c r="R14" s="6" t="s">
        <v>23</v>
      </c>
      <c r="S14" s="3"/>
      <c r="T14" s="6" t="s">
        <v>23</v>
      </c>
      <c r="U14" s="6" t="s">
        <v>23</v>
      </c>
    </row>
    <row r="15" spans="1:21" x14ac:dyDescent="0.25">
      <c r="A15" s="3">
        <v>13</v>
      </c>
      <c r="B15" s="3" t="s">
        <v>11</v>
      </c>
      <c r="C15" s="5">
        <v>85</v>
      </c>
      <c r="D15" s="17">
        <v>33.757647058000003</v>
      </c>
      <c r="E15" s="17">
        <v>32.423076923000004</v>
      </c>
      <c r="F15" s="17">
        <v>1</v>
      </c>
      <c r="G15" s="17">
        <v>1</v>
      </c>
      <c r="H15" s="17">
        <v>29</v>
      </c>
      <c r="I15" s="17">
        <v>53</v>
      </c>
      <c r="J15" s="17">
        <v>81.400000000000034</v>
      </c>
      <c r="K15" s="17">
        <v>37.222407471751204</v>
      </c>
      <c r="L15" s="17">
        <v>80.2</v>
      </c>
      <c r="M15" s="7">
        <f>(D15+E15+L15)/3</f>
        <v>48.793574660333341</v>
      </c>
      <c r="N15" s="6" t="s">
        <v>23</v>
      </c>
      <c r="O15" s="6" t="s">
        <v>26</v>
      </c>
      <c r="P15" s="6" t="s">
        <v>26</v>
      </c>
      <c r="Q15" s="6" t="s">
        <v>23</v>
      </c>
      <c r="R15" s="6" t="s">
        <v>23</v>
      </c>
      <c r="S15" s="3"/>
      <c r="T15" s="6" t="s">
        <v>23</v>
      </c>
      <c r="U15" s="6" t="s">
        <v>23</v>
      </c>
    </row>
    <row r="16" spans="1:21" x14ac:dyDescent="0.25">
      <c r="A16" s="3">
        <v>14</v>
      </c>
      <c r="B16" s="3" t="s">
        <v>5</v>
      </c>
      <c r="C16" s="5">
        <v>92</v>
      </c>
      <c r="D16" s="17">
        <v>51.038043477999999</v>
      </c>
      <c r="E16" s="17">
        <v>45.078125</v>
      </c>
      <c r="F16" s="17">
        <v>7.2999999999999989</v>
      </c>
      <c r="G16" s="17">
        <v>33</v>
      </c>
      <c r="H16" s="17">
        <v>43.5</v>
      </c>
      <c r="I16" s="17">
        <v>72</v>
      </c>
      <c r="J16" s="17">
        <v>92.700000000000017</v>
      </c>
      <c r="K16" s="17">
        <v>32.062119876181484</v>
      </c>
      <c r="L16" s="17">
        <v>69.599999999999994</v>
      </c>
      <c r="M16" s="7">
        <f>(D16+E16+L16)/3</f>
        <v>55.238722825999993</v>
      </c>
      <c r="N16" s="6" t="s">
        <v>23</v>
      </c>
      <c r="O16" s="6" t="s">
        <v>24</v>
      </c>
      <c r="P16" s="6" t="s">
        <v>26</v>
      </c>
      <c r="Q16" s="6" t="s">
        <v>23</v>
      </c>
      <c r="R16" s="6" t="s">
        <v>24</v>
      </c>
      <c r="S16" s="3"/>
      <c r="T16" s="6" t="s">
        <v>23</v>
      </c>
      <c r="U16" s="6" t="s">
        <v>26</v>
      </c>
    </row>
    <row r="17" spans="1:22" ht="33" customHeight="1" x14ac:dyDescent="0.25">
      <c r="A17" s="19"/>
      <c r="B17" s="26" t="s">
        <v>54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2" ht="6.75" customHeight="1" x14ac:dyDescent="0.25">
      <c r="A18" s="19"/>
      <c r="B18" s="19"/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2"/>
      <c r="N18" s="23"/>
      <c r="O18" s="23"/>
      <c r="P18" s="23"/>
      <c r="Q18" s="23"/>
      <c r="R18" s="23"/>
      <c r="S18" s="19"/>
      <c r="T18" s="23"/>
      <c r="U18" s="23"/>
    </row>
    <row r="19" spans="1:22" x14ac:dyDescent="0.25">
      <c r="A19" s="16" t="s">
        <v>40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  <c r="O19" s="1"/>
      <c r="P19" s="1"/>
      <c r="Q19" s="1"/>
      <c r="R19" s="1"/>
      <c r="S19" s="1"/>
      <c r="U19" s="1"/>
      <c r="V19" s="1"/>
    </row>
    <row r="20" spans="1:22" x14ac:dyDescent="0.25">
      <c r="A20" s="16"/>
      <c r="B20" t="s">
        <v>45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"/>
      <c r="P20" s="1"/>
      <c r="Q20" s="1"/>
      <c r="R20" s="1"/>
      <c r="S20" s="1"/>
      <c r="U20" s="1"/>
      <c r="V20" s="1"/>
    </row>
    <row r="21" spans="1:22" x14ac:dyDescent="0.25">
      <c r="A21" s="16"/>
      <c r="B21" t="s">
        <v>44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  <c r="O21" s="1"/>
      <c r="P21" s="1"/>
      <c r="Q21" s="1"/>
      <c r="R21" s="1"/>
      <c r="S21" s="1"/>
      <c r="U21" s="1"/>
      <c r="V21" s="1"/>
    </row>
    <row r="23" spans="1:22" x14ac:dyDescent="0.25">
      <c r="B23" t="s">
        <v>19</v>
      </c>
      <c r="C23" s="1" t="s">
        <v>23</v>
      </c>
    </row>
    <row r="24" spans="1:22" x14ac:dyDescent="0.25">
      <c r="B24" t="s">
        <v>18</v>
      </c>
      <c r="C24" s="1" t="s">
        <v>24</v>
      </c>
    </row>
    <row r="25" spans="1:22" x14ac:dyDescent="0.25">
      <c r="B25" t="s">
        <v>20</v>
      </c>
      <c r="C25" s="1" t="s">
        <v>25</v>
      </c>
    </row>
    <row r="26" spans="1:22" x14ac:dyDescent="0.25">
      <c r="B26" t="s">
        <v>21</v>
      </c>
      <c r="C26" s="1" t="s">
        <v>26</v>
      </c>
    </row>
    <row r="27" spans="1:22" x14ac:dyDescent="0.25">
      <c r="B27" t="s">
        <v>22</v>
      </c>
      <c r="C27" s="1" t="s">
        <v>27</v>
      </c>
    </row>
    <row r="29" spans="1:22" ht="32.25" customHeight="1" x14ac:dyDescent="0.25">
      <c r="A29" s="11" t="s">
        <v>37</v>
      </c>
      <c r="B29" s="12" t="s">
        <v>38</v>
      </c>
      <c r="C29" s="24" t="s">
        <v>46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1:22" x14ac:dyDescent="0.25">
      <c r="B30" s="9" t="s">
        <v>39</v>
      </c>
      <c r="C30" s="8" t="s">
        <v>47</v>
      </c>
    </row>
    <row r="31" spans="1:22" x14ac:dyDescent="0.25">
      <c r="C31" s="8"/>
    </row>
    <row r="32" spans="1:22" x14ac:dyDescent="0.25">
      <c r="B32" s="10"/>
      <c r="C32" s="8"/>
    </row>
  </sheetData>
  <sortState xmlns:xlrd2="http://schemas.microsoft.com/office/spreadsheetml/2017/richdata2" ref="A3:U16">
    <sortCondition ref="A3:A16"/>
  </sortState>
  <mergeCells count="2">
    <mergeCell ref="C29:V29"/>
    <mergeCell ref="B17:U17"/>
  </mergeCells>
  <pageMargins left="0.70866141732283472" right="0.70866141732283472" top="0.74803149606299213" bottom="0.42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Abfrageergebnis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Brinker, Lina-Sophie</cp:lastModifiedBy>
  <cp:lastPrinted>2023-10-24T13:26:04Z</cp:lastPrinted>
  <dcterms:created xsi:type="dcterms:W3CDTF">2022-07-23T15:25:25Z</dcterms:created>
  <dcterms:modified xsi:type="dcterms:W3CDTF">2026-06-18T09:05:02Z</dcterms:modified>
</cp:coreProperties>
</file>