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defaultThemeVersion="166925"/>
  <mc:AlternateContent xmlns:mc="http://schemas.openxmlformats.org/markup-compatibility/2006">
    <mc:Choice Requires="x15">
      <x15ac:absPath xmlns:x15ac="http://schemas.microsoft.com/office/spreadsheetml/2010/11/ac" url="https://ubanet/websites/v1.2/Projektionen/14_PD 2026/[AP2] Rahmendaten Instrumente EVP/Instrumente 2026/Instrumentenausgestaltung/"/>
    </mc:Choice>
  </mc:AlternateContent>
  <xr:revisionPtr revIDLastSave="0" documentId="13_ncr:1_{63D2AC36-4036-4F0F-AACF-772B4B890DD5}" xr6:coauthVersionLast="47" xr6:coauthVersionMax="47" xr10:uidLastSave="{00000000-0000-0000-0000-000000000000}"/>
  <bookViews>
    <workbookView xWindow="-120" yWindow="-120" windowWidth="29040" windowHeight="17640" xr2:uid="{B03A6B29-7584-4672-9955-228BD50D55BA}"/>
  </bookViews>
  <sheets>
    <sheet name="Metadaten" sheetId="3" r:id="rId1"/>
    <sheet name="Datentabelle-InstrPapier" sheetId="1" r:id="rId2"/>
    <sheet name="Zuordnungen" sheetId="2" state="hidden" r:id="rId3"/>
  </sheets>
  <definedNames>
    <definedName name="_xlnm._FilterDatabase" localSheetId="1" hidden="1">'Datentabelle-InstrPapier'!$A$2:$AM$160</definedName>
    <definedName name="_Hlk154737458" localSheetId="1">'Datentabelle-InstrPapier'!#REF!</definedName>
    <definedName name="_Hlk154737496" localSheetId="1">'Datentabelle-InstrPapier'!#REF!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25" i="1" l="1"/>
  <c r="B124" i="1" l="1"/>
  <c r="X153" i="1"/>
  <c r="S153" i="1"/>
  <c r="B152" i="1"/>
  <c r="B153" i="1"/>
  <c r="O72" i="1" l="1"/>
  <c r="P72" i="1"/>
  <c r="Q72" i="1"/>
  <c r="R72" i="1"/>
  <c r="S72" i="1"/>
  <c r="T72" i="1"/>
  <c r="U72" i="1"/>
  <c r="V72" i="1"/>
  <c r="W72" i="1"/>
  <c r="X72" i="1"/>
  <c r="Y72" i="1"/>
  <c r="Z72" i="1"/>
  <c r="AA72" i="1"/>
  <c r="AB72" i="1"/>
  <c r="AC72" i="1"/>
  <c r="AD72" i="1"/>
  <c r="AE72" i="1"/>
  <c r="AF72" i="1"/>
  <c r="AG72" i="1"/>
  <c r="AH72" i="1"/>
  <c r="AI72" i="1"/>
  <c r="AJ72" i="1"/>
  <c r="AK72" i="1"/>
  <c r="AL72" i="1"/>
  <c r="AM72" i="1"/>
  <c r="B12" i="1"/>
  <c r="B111" i="1"/>
  <c r="B112" i="1"/>
  <c r="B109" i="1"/>
  <c r="B110" i="1"/>
  <c r="B108" i="1"/>
  <c r="B21" i="1"/>
  <c r="B122" i="1"/>
  <c r="B121" i="1"/>
  <c r="B120" i="1"/>
  <c r="B119" i="1"/>
  <c r="B118" i="1" l="1"/>
  <c r="B116" i="1"/>
  <c r="B105" i="1"/>
  <c r="B107" i="1"/>
  <c r="B104" i="1"/>
  <c r="B132" i="1" l="1"/>
  <c r="B49" i="1"/>
  <c r="M76" i="1" l="1"/>
  <c r="M77" i="1" s="1"/>
  <c r="M78" i="1" s="1"/>
  <c r="M79" i="1" s="1"/>
  <c r="M80" i="1" s="1"/>
  <c r="M81" i="1" s="1"/>
  <c r="M82" i="1" s="1"/>
  <c r="M83" i="1" s="1"/>
  <c r="M84" i="1" s="1"/>
  <c r="M85" i="1" s="1"/>
  <c r="H76" i="1"/>
  <c r="H77" i="1" s="1"/>
  <c r="H78" i="1" s="1"/>
  <c r="H79" i="1" s="1"/>
  <c r="H80" i="1" s="1"/>
  <c r="H81" i="1" s="1"/>
  <c r="H82" i="1" s="1"/>
  <c r="N76" i="1"/>
  <c r="N77" i="1" s="1"/>
  <c r="N78" i="1" s="1"/>
  <c r="N79" i="1" s="1"/>
  <c r="N80" i="1" s="1"/>
  <c r="N81" i="1" s="1"/>
  <c r="N82" i="1" s="1"/>
  <c r="L76" i="1"/>
  <c r="L77" i="1" s="1"/>
  <c r="L78" i="1" s="1"/>
  <c r="L79" i="1" s="1"/>
  <c r="L81" i="1" s="1"/>
  <c r="B151" i="1"/>
  <c r="B143" i="1"/>
  <c r="B141" i="1"/>
  <c r="B139" i="1"/>
  <c r="B135" i="1"/>
  <c r="B100" i="1"/>
  <c r="B98" i="1"/>
  <c r="B76" i="1"/>
  <c r="B69" i="1"/>
  <c r="B61" i="1"/>
  <c r="B59" i="1"/>
  <c r="B57" i="1"/>
  <c r="B55" i="1"/>
  <c r="B53" i="1"/>
  <c r="B51" i="1"/>
  <c r="B48" i="1"/>
  <c r="B46" i="1"/>
  <c r="B44" i="1"/>
  <c r="B42" i="1"/>
  <c r="B40" i="1"/>
  <c r="B38" i="1"/>
  <c r="B36" i="1"/>
  <c r="B34" i="1"/>
  <c r="B32" i="1"/>
  <c r="B30" i="1"/>
  <c r="B25" i="1"/>
  <c r="B22" i="1"/>
  <c r="B19" i="1"/>
  <c r="B28" i="1"/>
  <c r="L82" i="1" l="1"/>
  <c r="B159" i="1"/>
  <c r="B4" i="1"/>
  <c r="B5" i="1"/>
  <c r="B6" i="1"/>
  <c r="B7" i="1"/>
  <c r="B8" i="1"/>
  <c r="B9" i="1"/>
  <c r="B10" i="1"/>
  <c r="B11" i="1"/>
  <c r="B13" i="1"/>
  <c r="B14" i="1"/>
  <c r="B15" i="1"/>
  <c r="B16" i="1"/>
  <c r="B17" i="1"/>
  <c r="B18" i="1"/>
  <c r="B20" i="1"/>
  <c r="B23" i="1"/>
  <c r="B24" i="1"/>
  <c r="B26" i="1"/>
  <c r="B27" i="1"/>
  <c r="B29" i="1"/>
  <c r="B31" i="1"/>
  <c r="B33" i="1"/>
  <c r="B35" i="1"/>
  <c r="B37" i="1"/>
  <c r="B39" i="1"/>
  <c r="B41" i="1"/>
  <c r="B43" i="1"/>
  <c r="B45" i="1"/>
  <c r="B47" i="1"/>
  <c r="B50" i="1"/>
  <c r="B52" i="1"/>
  <c r="B54" i="1"/>
  <c r="B56" i="1"/>
  <c r="B58" i="1"/>
  <c r="B60" i="1"/>
  <c r="B62" i="1"/>
  <c r="B63" i="1"/>
  <c r="B64" i="1"/>
  <c r="B65" i="1"/>
  <c r="B66" i="1"/>
  <c r="B67" i="1"/>
  <c r="B68" i="1"/>
  <c r="B70" i="1"/>
  <c r="B71" i="1"/>
  <c r="B72" i="1"/>
  <c r="B73" i="1"/>
  <c r="B74" i="1"/>
  <c r="B75" i="1"/>
  <c r="B77" i="1"/>
  <c r="B78" i="1"/>
  <c r="B79" i="1"/>
  <c r="B80" i="1"/>
  <c r="B81" i="1"/>
  <c r="B82" i="1"/>
  <c r="B83" i="1"/>
  <c r="B84" i="1"/>
  <c r="B85" i="1"/>
  <c r="B86" i="1"/>
  <c r="B87" i="1"/>
  <c r="B88" i="1"/>
  <c r="B89" i="1"/>
  <c r="B90" i="1"/>
  <c r="B91" i="1"/>
  <c r="B92" i="1"/>
  <c r="B93" i="1"/>
  <c r="B94" i="1"/>
  <c r="B95" i="1"/>
  <c r="B96" i="1"/>
  <c r="B97" i="1"/>
  <c r="B99" i="1"/>
  <c r="B101" i="1"/>
  <c r="B102" i="1"/>
  <c r="B103" i="1"/>
  <c r="B106" i="1"/>
  <c r="B113" i="1"/>
  <c r="B114" i="1"/>
  <c r="B115" i="1"/>
  <c r="B117" i="1"/>
  <c r="B123" i="1"/>
  <c r="B126" i="1"/>
  <c r="B127" i="1"/>
  <c r="B128" i="1"/>
  <c r="B129" i="1"/>
  <c r="B130" i="1"/>
  <c r="B131" i="1"/>
  <c r="B133" i="1"/>
  <c r="B134" i="1"/>
  <c r="B136" i="1"/>
  <c r="B137" i="1"/>
  <c r="B138" i="1"/>
  <c r="B140" i="1"/>
  <c r="B142" i="1"/>
  <c r="B144" i="1"/>
  <c r="B145" i="1"/>
  <c r="B146" i="1"/>
  <c r="B147" i="1"/>
  <c r="B148" i="1"/>
  <c r="B149" i="1"/>
  <c r="B150" i="1"/>
  <c r="B154" i="1"/>
  <c r="B155" i="1"/>
  <c r="B156" i="1"/>
  <c r="B157" i="1"/>
  <c r="B158" i="1"/>
  <c r="B3" i="1"/>
</calcChain>
</file>

<file path=xl/sharedStrings.xml><?xml version="1.0" encoding="utf-8"?>
<sst xmlns="http://schemas.openxmlformats.org/spreadsheetml/2006/main" count="3349" uniqueCount="690">
  <si>
    <t>Instrumentenausgestaltung für die Treibhausgas-Projektionen 2026</t>
  </si>
  <si>
    <t>Nr.</t>
  </si>
  <si>
    <t>Key</t>
  </si>
  <si>
    <t>SektorInstrumentenID</t>
  </si>
  <si>
    <t>KSG-Sektor</t>
  </si>
  <si>
    <t>Instrument: Name</t>
  </si>
  <si>
    <t>Instrument:
Tabelle im Instrumentenpapier</t>
  </si>
  <si>
    <t>Parameter:
Name</t>
  </si>
  <si>
    <t>Parameter: Quellenangabe</t>
  </si>
  <si>
    <t>Szenario</t>
  </si>
  <si>
    <t>Parameter: Annahmen der Forschenden (Text)</t>
  </si>
  <si>
    <t>Parameter: Begründung der Annahmen der Forschenden (Text)</t>
  </si>
  <si>
    <t>Parameter: Nutzung durch Modell
(Text)</t>
  </si>
  <si>
    <t>Parameter: Einheit</t>
  </si>
  <si>
    <t>Modell: Nutzung des Parameters im Modell (Modellname)</t>
  </si>
  <si>
    <t>Instrument1</t>
  </si>
  <si>
    <t>Verkehr</t>
  </si>
  <si>
    <t>Tabelle 38</t>
  </si>
  <si>
    <t>MMS</t>
  </si>
  <si>
    <t>Es ist nicht anzunehmen, dass es keine Folgeförderung geben wird</t>
  </si>
  <si>
    <t>Sektorübergreifende Instrumente</t>
  </si>
  <si>
    <t xml:space="preserve">	EU-Emissionshandelssystem (EU-EHS 1, EU-EHS 2) und nationaler Emissionshandel (nEHS)</t>
  </si>
  <si>
    <t>Tabelle 1</t>
  </si>
  <si>
    <t>N/A</t>
  </si>
  <si>
    <t>Parameter (Zertifikatspreise) werden in den Sektoren berücksichtigt</t>
  </si>
  <si>
    <t>Instrument2</t>
  </si>
  <si>
    <t xml:space="preserve">	Energie- und Strombesteuerung</t>
  </si>
  <si>
    <t>Tabelle 2</t>
  </si>
  <si>
    <t>Parameter (Steuersätze) werden in den Sektoren berücksichtigt</t>
  </si>
  <si>
    <t>Instrument3</t>
  </si>
  <si>
    <t xml:space="preserve">	Klima- und Transformationsfondsgesetz (KTFG)</t>
  </si>
  <si>
    <t>Tabelle 3</t>
  </si>
  <si>
    <t>Parameter (Förderungen) werden in den Sektoren berücksichtigt</t>
  </si>
  <si>
    <t>Instrument4</t>
  </si>
  <si>
    <t xml:space="preserve">	Nationale Klimaschutzinitiative (NKI)</t>
  </si>
  <si>
    <t>Tabelle 4</t>
  </si>
  <si>
    <t>Instrument5</t>
  </si>
  <si>
    <t xml:space="preserve">	Energieeffizienzgesetz</t>
  </si>
  <si>
    <t>Tabelle 5</t>
  </si>
  <si>
    <t>Parameter (Regelungen) werden in den Sektoren berücksichtigt</t>
  </si>
  <si>
    <t>Instrument6</t>
  </si>
  <si>
    <t xml:space="preserve">	Klimaneutrale Bundesverwaltung bis 2030</t>
  </si>
  <si>
    <t>Tabelle 6</t>
  </si>
  <si>
    <t>Parameter (z.B. Anteil Elektrofahrzeuge) werden in den Sektoren berücksichtigt</t>
  </si>
  <si>
    <t>Instrument7</t>
  </si>
  <si>
    <t xml:space="preserve">	Nationale Wasserstoffstrategie und Importstrategie</t>
  </si>
  <si>
    <t>Tabelle 7</t>
  </si>
  <si>
    <t>N/A (flankierendes Instrument, nicht quantifiziert)</t>
  </si>
  <si>
    <t>Instrument8</t>
  </si>
  <si>
    <t xml:space="preserve">	Freiwillige Produktkennzeichnungen für energierelevante Produkte (Blauer Engel, Energy Star, EU-Umweltzeichen)</t>
  </si>
  <si>
    <t>Tabelle 8</t>
  </si>
  <si>
    <t>Instrument9</t>
  </si>
  <si>
    <t xml:space="preserve">	Energieforschungsprogramm</t>
  </si>
  <si>
    <t>Tabelle 9</t>
  </si>
  <si>
    <t>Instrument10</t>
  </si>
  <si>
    <t xml:space="preserve">	Verbesserung der Rahmenbedingungen für Energieeffizienzdienstleistungen</t>
  </si>
  <si>
    <t>Tabelle 10</t>
  </si>
  <si>
    <t>Instrument11</t>
  </si>
  <si>
    <t xml:space="preserve">	Nachhaltige Finanzierung</t>
  </si>
  <si>
    <t>Tabelle 11</t>
  </si>
  <si>
    <t>Instrument12</t>
  </si>
  <si>
    <t xml:space="preserve">	Instrumente im Bereich Forschung und Innovation</t>
  </si>
  <si>
    <t>Tabelle 12</t>
  </si>
  <si>
    <t>Instrument13</t>
  </si>
  <si>
    <t xml:space="preserve">	Instrumente im Bereich Klimaschutz und Gesellschaft</t>
  </si>
  <si>
    <t>Tabelle 13</t>
  </si>
  <si>
    <t>Instrument14</t>
  </si>
  <si>
    <t xml:space="preserve">	Novellierung des Kohlendioxid-Speicherungsgesetzes (KSpG)</t>
  </si>
  <si>
    <t>Tabelle 14</t>
  </si>
  <si>
    <t>Siehe Parameter in den Sektoren</t>
  </si>
  <si>
    <t>Instrument15</t>
  </si>
  <si>
    <t xml:space="preserve">	Netzentwicklungsplan (NEP) Strom</t>
  </si>
  <si>
    <t>Tabelle 15</t>
  </si>
  <si>
    <t>Instrument16</t>
  </si>
  <si>
    <t>Stromsektor / Energiewirtschaft</t>
  </si>
  <si>
    <t xml:space="preserve">	EU-Emissionshandelssystem (EU-EHS 1, EU-EHS 2) und nationaler Emissionshandel (nEHS) für den Sektor Energiewirtschaft</t>
  </si>
  <si>
    <t>Tabelle 16</t>
  </si>
  <si>
    <t>Preis im EU-EHS 1</t>
  </si>
  <si>
    <t>Rahmendaten</t>
  </si>
  <si>
    <t>Der Preispfad wird im Modell als Parameter vorgegeben</t>
  </si>
  <si>
    <t>Euro (2024) / EUA</t>
  </si>
  <si>
    <t>PowerFlex</t>
  </si>
  <si>
    <t>Instrument17</t>
  </si>
  <si>
    <t xml:space="preserve">	Ausbau der erneuerbaren Energien</t>
  </si>
  <si>
    <t>Tabelle 17</t>
  </si>
  <si>
    <t>Nettoleistung Windenergie an Land</t>
  </si>
  <si>
    <t>Expertenschätzung</t>
  </si>
  <si>
    <t>Ausbau gemäß EEG, am aktuellen Rand angepasst</t>
  </si>
  <si>
    <t>Die Nettoleistung ist der zentrale Parameter, der die Stromerzeugung dieses Energieträgers im Modell bestimmt</t>
  </si>
  <si>
    <r>
      <t>GW</t>
    </r>
    <r>
      <rPr>
        <vertAlign val="subscript"/>
        <sz val="11"/>
        <rFont val="Calibri"/>
        <family val="2"/>
        <scheme val="minor"/>
      </rPr>
      <t>el</t>
    </r>
  </si>
  <si>
    <t>Nettoleistung Windenergie auf See</t>
  </si>
  <si>
    <t>Nettoleistung Solare Strahlungsenergie</t>
  </si>
  <si>
    <t>Instrument18</t>
  </si>
  <si>
    <t xml:space="preserve">	Kraft-Wärme-Kopplungsgesetz (KWKG)</t>
  </si>
  <si>
    <t>Tabelle 18</t>
  </si>
  <si>
    <t>Nettoleistung Erdgas-KW</t>
  </si>
  <si>
    <t>geplanter Zubau bis 2030 plus bestandserhaltende Reinvestitionen</t>
  </si>
  <si>
    <t>Die Leistung steht dem Modell zur Verfügung, um die Nachfrage nach Strom und Wärme zu decken.</t>
  </si>
  <si>
    <t>Instrument19</t>
  </si>
  <si>
    <t xml:space="preserve">	Bundesförderung für effiziente Wärmenetze (BEW) und Wärmeplanungsgesetz (WPG)</t>
  </si>
  <si>
    <t>Tabelle 19</t>
  </si>
  <si>
    <t>thermische Nettoleistung erneuerbarer Wärmeerzeuger</t>
  </si>
  <si>
    <t>Parametrisierung erfolgt über eine Fortschreibunug des genutzten und verfügbaren Fördermittel</t>
  </si>
  <si>
    <t>Mittels genutztem Fördervolumen kann abgeleitet werden, welche Leistungen der geförderten EE-Fernwärmeerzeugungsanlagen zugebaut werden</t>
  </si>
  <si>
    <r>
      <t>GW</t>
    </r>
    <r>
      <rPr>
        <vertAlign val="subscript"/>
        <sz val="11"/>
        <rFont val="Calibri"/>
        <family val="2"/>
        <scheme val="minor"/>
      </rPr>
      <t>th</t>
    </r>
  </si>
  <si>
    <t>Instrument20</t>
  </si>
  <si>
    <t xml:space="preserve">	Schrittweise Reduzierung und Beendigung der Kohleverstromung auf Basis des KVBG</t>
  </si>
  <si>
    <t>Tabelle 20</t>
  </si>
  <si>
    <t>Nettoleistung Braunkohle-KW</t>
  </si>
  <si>
    <t>Stilllegung bzw, Überführung in Reserve gemäß KVBG</t>
  </si>
  <si>
    <t>Die Leistung steht dem Modell zur Verfügung und die Kraftwerkstechnologie wird mit ihren variablen Kosten vom Modell eingesetzt.</t>
  </si>
  <si>
    <t>Nettoleistung Steinkohle-KW</t>
  </si>
  <si>
    <t>Instrument21</t>
  </si>
  <si>
    <t xml:space="preserve">	Reallabore der Energiewende</t>
  </si>
  <si>
    <t>Tabelle 21</t>
  </si>
  <si>
    <t>Instrument22</t>
  </si>
  <si>
    <t xml:space="preserve">	EU-Emissionshandelssystem (EU-EHS 1, EU-EHS 2) und nationaler Emissionshandel (nEHS) für die Industrie</t>
  </si>
  <si>
    <t>Tabelle 22</t>
  </si>
  <si>
    <t xml:space="preserve">FORECAST </t>
  </si>
  <si>
    <t>Preis im nationalen Emissionshandel / EU-EHS 2</t>
  </si>
  <si>
    <t>Instrument23</t>
  </si>
  <si>
    <t xml:space="preserve">	Übernahme der Gasspeicherumlage in den Klima- und Transformationsfonds</t>
  </si>
  <si>
    <t>Tabelle 23</t>
  </si>
  <si>
    <t>Erdgaspreis Industrie</t>
  </si>
  <si>
    <t>Siehe Dokumentation der Rahmendaten.</t>
  </si>
  <si>
    <t>Senkung des Erdgaspreises für die Industrie ist in Energieträgerpreisannahmen integriert. Dieser Parameter gibt den im Modell genutzten Preispfad an (inklusive Instrument).</t>
  </si>
  <si>
    <t>Energieträgerpreise werden im Modell zur Bestimmung der wirtschaftlichen Attraktivität von Technologien genutzt.</t>
  </si>
  <si>
    <t>Euro (2024) / MWh</t>
  </si>
  <si>
    <t>Erdgaspreisänderung Industrie durch Instrument</t>
  </si>
  <si>
    <t>Annahme</t>
  </si>
  <si>
    <t>Senkung des Erdgaspreises für die Industrie ist in Energieträgerpreisannahmen integriert. Dieser Parameter gibt die Differenz gegenüber einem Preispfad ohne das Instrument an. Negative Werte: Erdgaspreis wird durch das Instrument gesenkt.</t>
  </si>
  <si>
    <t>Übernahme der Gasspeicherumlage in KTF reduziert in 2025 den Gaspreis. Nach 2025 wird davon ausgegangen, dass auch ohne Übernahme keine Umlagekosten mehr anfallen würden.</t>
  </si>
  <si>
    <t>Instrument24</t>
  </si>
  <si>
    <t xml:space="preserve">	Bezuschussung Netzentgelte</t>
  </si>
  <si>
    <t>Tabelle 24</t>
  </si>
  <si>
    <t>Strompreis Industrie</t>
  </si>
  <si>
    <t>Senkung des Strompreises für die Industrie ist in Energieträgerpreisannahmen integriert. Dieser Parameter gibt die Differenz gegenüber einem Preispfad ohne das Instrument an. Negative Werte: Strompreis wird durch Instrument gesenkt.</t>
  </si>
  <si>
    <t>Strompreisänderung Industrie durch Instrument</t>
  </si>
  <si>
    <t>Instrumentenpapier (Umrechnung der zugeordneten Haushaltsmittel in Netzentgeltabsenkung)</t>
  </si>
  <si>
    <t xml:space="preserve">Staatliche Zuschüsse von 5-6 Mrd. Euro pro Jahr bis 2029. Diese werden an die Übertragungsnetzbetreiber ausgezahlt, die wiederum das Übertragungsnetzentgelt senken. </t>
  </si>
  <si>
    <t>Instrument25</t>
  </si>
  <si>
    <t xml:space="preserve">	Verstetigung der Absenkung der Stromsteuer</t>
  </si>
  <si>
    <t>Tabelle 25</t>
  </si>
  <si>
    <t>Senkung des Strom für die Industrie ist in Energieträgerpreisannahmen integriert. Dieser Parameter gibt den im Modell genutzten Preispfad an (inklusive Instrument).</t>
  </si>
  <si>
    <t>Instrumentenpapier</t>
  </si>
  <si>
    <t>Die Stromsteuer beträgt ab dem 1.1.2026 dauerhaft nur noch den europäischen Mindestsatz von 0,05 ct./kWh</t>
  </si>
  <si>
    <t>Instrument26</t>
  </si>
  <si>
    <t xml:space="preserve">	H2Global</t>
  </si>
  <si>
    <t>Tabelle 26</t>
  </si>
  <si>
    <t>Ammoniakproduktion</t>
  </si>
  <si>
    <t>Annahme Forschende</t>
  </si>
  <si>
    <t>Es wird angenommen, dass der subventionierte Import von Grünem Ammoniak heimische Produktion (unabhängig von Produktionsverfahren, im MMS aber ausschließlich Graues Ammoniak) ersetzt. Zwischen 2027 und 2033 (siehe Instrumentenpapier) ist die jährliche Produktionsmenge von Ammoniak um 40kt reduziert.</t>
  </si>
  <si>
    <t>Der Bedarf an Ammoniak wird als relativ unflexibel - und insbesondere nicht durch Angebotsknappheit begrenzt - angesehen. Der zusätzliche Import verdrängt daher anderes Angebot, hier die heimische Produktion in der erdgasbasierten Produktionsroute.</t>
  </si>
  <si>
    <t>Die veränderte Aktivität wird dem Modell als Grundlage für Energiebedarf und prozessbedingte Treibhausgasemissionen übergeben.</t>
  </si>
  <si>
    <t>t</t>
  </si>
  <si>
    <t>Änderung der Ammoniakproduktion durch Instrument</t>
  </si>
  <si>
    <t>Instrument27</t>
  </si>
  <si>
    <t xml:space="preserve">	NKI: Kommunalrichtlinie investive Maßnahmen</t>
  </si>
  <si>
    <t>Tabelle 27</t>
  </si>
  <si>
    <t>Jährlicher Investitionszuschuss</t>
  </si>
  <si>
    <t>Mio.€ / a</t>
  </si>
  <si>
    <t>Instrument28</t>
  </si>
  <si>
    <t xml:space="preserve">	Bundesförderung für Energieberatung für Nichtwohngebäude, Anlagen und Systeme</t>
  </si>
  <si>
    <t>Tabelle 28</t>
  </si>
  <si>
    <t>Anzahl geförderter Audits pro Jahr</t>
  </si>
  <si>
    <t>Anzahl</t>
  </si>
  <si>
    <t>Instrument29</t>
  </si>
  <si>
    <t xml:space="preserve">	Mittelstandsinitiative Energiewende und Klimaschutz (MIE)</t>
  </si>
  <si>
    <t>Tabelle 29</t>
  </si>
  <si>
    <t>Jährliches Fördervolumen</t>
  </si>
  <si>
    <t>Mio.€/a</t>
  </si>
  <si>
    <t>Instrument30</t>
  </si>
  <si>
    <t xml:space="preserve">	Initiative Energieeffizienz- und Klimaschutz-Netzwerke (IEEKN)</t>
  </si>
  <si>
    <t>Tabelle 30</t>
  </si>
  <si>
    <t>Anzahl neu gegründeter Netzwerke pro Jahr</t>
  </si>
  <si>
    <t>Instrument31</t>
  </si>
  <si>
    <t xml:space="preserve">	KfW-Effizienzprogramm Produktionsanlagen/-prozesse</t>
  </si>
  <si>
    <t>Tabelle 31</t>
  </si>
  <si>
    <t>Jährliches gefördertes Kreditvolumen</t>
  </si>
  <si>
    <t>Instrument32</t>
  </si>
  <si>
    <t xml:space="preserve">	Industriestrompreis</t>
  </si>
  <si>
    <t>Tabelle 32</t>
  </si>
  <si>
    <t>Eigene Berechnungen der Forschenden auf Basis der Angaben im Instrumentenpapier und Ausgestaltungsoptionen (finale Ausgestaltung war zum Zeitpunkt der Berechnung nicht bekannt.)</t>
  </si>
  <si>
    <t>Senkung des Strompreises für die Industrie ist in Energieträgerpreisannahmen integriert. Dieser Parameter gibt die Differenz gegenüber einem Preispfad ohne das Instrument an.</t>
  </si>
  <si>
    <t>Die Wirkung des Industriestrompreises (im Zeitraum 2026-2029) wurde anhand der vorläufig kommunizierten Ausgestaltungskomponenten berechnet:
1. Preispfad ohne Industriestrompreis
2. Minimum von 5ct/kWh, Maximum von 50%iger-Reduktion
3. Einfacher Mittelwert ausa altem und günstigstem neuen Pfad (50% der Strommenge anrechenbar).
4. Entlastung auf hohen Verbrauchsbändern (IF, IG) mit denen der Strompreiskompensation (SPK) gegenüberstellen und günstigere Variante wählen.
Daraus ergibt sich für die Bänder IC-IE ein verringerter Strompreis. Für die Bänder IF und IG ist die Nutzung der bestehenden SPK sinnvoller. Der angegebene Pfad ist ein einfacher Mittelwert über alle Bänder.</t>
  </si>
  <si>
    <t>Änderung effektives Förderbudget</t>
  </si>
  <si>
    <t>Es bestehen im Instrument Industriestrompreis Reinvestitionsverpflichtungen. Diese werden in der Modellierung durch eine Erhöhung des effektiv zur Verfügung stehenden Budgets für Investitionen in z.B. Umstellung der Prozesswärme abgebildet.</t>
  </si>
  <si>
    <t>Pragmatische Verknüpfung bestehender Modellkomponenten zur Abbildung des Instruments. Reinvestitionssumme entspricht etwa 5% des gesamten Förderbudgets 2024-2050 (~1.700 Millionen Euro (2024))</t>
  </si>
  <si>
    <t>Millionen Euro (2024)</t>
  </si>
  <si>
    <t>Instrument33</t>
  </si>
  <si>
    <t xml:space="preserve">	Bundesförderung Industrie und Klimaschutz (BIK), Modul 1: Dekarbonisierung der Industrie</t>
  </si>
  <si>
    <t>Tabelle 33</t>
  </si>
  <si>
    <t>Nominelles Budget des Instruments</t>
  </si>
  <si>
    <t>Zusätzlich zu den Angaben des BMWE wurde angenommen, dass das Budget des Instruments nach 2030 in zu vernachlässigbaren Umfang (in 2031: 2M€) fortgeführt wird.</t>
  </si>
  <si>
    <t>Das Instrument wird entsprechend der in den vorhandenen Daten beobachtbaren Tendenz abgeschmolzen.</t>
  </si>
  <si>
    <t>Erwartetes effektives Budget des Instruments</t>
  </si>
  <si>
    <t>Zusätzlich zu den Angaben des BMWE wurde angenommen, dass das Budget des Instruments nach 2030 in zu vernachlässigbaren Umfang (in 2031: 2M€) fortgeführt wird - es wird entsprechend der in den vorhandenen Daten beobachtbaren Tendenz abgeschmolzen. Zudem wird anhand der Förderbedingungen ein vermutetes effektives Budget errechnet. Dazu gehört die nur anteilige Förderung von Projekten (40%), Kofinanzierung der Länder (20%) und eine erwartete Ausschüttung (anhand der von den Forschenden bewerteten Attraktivität, 70%).</t>
  </si>
  <si>
    <t>Die Modellierung verlangt den Perspektivwechsel von der Haushaltswirkung (Angaben BMWE) zur Wirkung auf potentiell umgesetzte Anlagen. Daher wird das Budget um ergänzende weitere Quellen (Finanzierungsanteile Unternehmen, Länder) ergänzt.</t>
  </si>
  <si>
    <t>Instrument34</t>
  </si>
  <si>
    <t xml:space="preserve">	Bundesförderung Industrie und Klimaschutz (BIK), Modul 2: Anwendung und Umsetzung von CCU und CCS</t>
  </si>
  <si>
    <t>Tabelle 34</t>
  </si>
  <si>
    <t>Zusätzlich zu den Angaben des BMWE wurde angenommen, dass das Budget des Instruments nach 2030  fortgeführt wird - es wird entsprechend der in den vorhandenen Daten beobachtbaren Tendenz bis 2035 auf dem Stand 2030 fortgeführt und dann bis 2039 abgeschmolzen.</t>
  </si>
  <si>
    <t>Zusätzlich zu den Angaben des BMWE wurde angenommen, dass das Budget des Instruments nach 2030  fortgeführt wird - es wird entsprechend der in den vorhandenen Daten beobachtbaren Tendenz bis 2035 auf dem Stand 2030 fortgeführt und dann bis 2039 abgeschmolzen. Zudem wird anhand der Förderbedingungen ein vermutetes effektives Budget errechnet. Dazu gehört die nur anteilige Förderung von Projekten (40%), Kofinanzierung der Länder (20%) und eine erwartete Ausschüttung (anhand der von den Forschenden bewerteten Attraktivität, 70%).</t>
  </si>
  <si>
    <t>Instrument35</t>
  </si>
  <si>
    <t xml:space="preserve">	EU-EHS-Innovationsfonds</t>
  </si>
  <si>
    <t>Tabelle 35</t>
  </si>
  <si>
    <t>Zusätzlich zu den Angaben des BMWE wurde angenommen, dass das Budget des Instruments nach 2030 entsprechend der Verfügbarkeit von CO2-Zertifikaten und der Einnahmen aus ihrem Verkauf sinkt. Dabei wird als Größenordnung angenommen, dass von den Einnahmen von etwa 500 Millionen Zertifikaten 16% an Deutschland gehen und davon 50% für den Industriesektor zur Verfügung gestellt werden.</t>
  </si>
  <si>
    <t>Zusätzlich zu den Angaben des BMWE wurde angenommen, dass das Budget des Instruments nach 2030 entsprechend der Verfügbarkeit von CO2-Zertifikaten und der Einnahmen aus ihrem Verkauf sinkt. Dabei wird als Größenordnung angenommen, dass von den Einnahmen von etwa 500 Millionen Zertifikaten 16% an Deutschland gehen und davon 50% für den Industriesektor zur Verfügung gestellt werden.. Zudem wird anhand der Förderbedingungen ein vermutetes effektives Budget errechnet. Dazu gehört die nur anteilige Förderung von Projekten (60%) und eine erwartete Ausschüttung (anhand der von den Forschenden bewerteten Attraktivität, 90%).</t>
  </si>
  <si>
    <t>Instrument36</t>
  </si>
  <si>
    <t xml:space="preserve">	CO2-Differenzverträge (Klimaschutzverträge) für die Industrie</t>
  </si>
  <si>
    <t>Tabelle 36</t>
  </si>
  <si>
    <t>Es wird angenommen, dass 50% des Budgets zur Auszahlung kommt. Die anderen 50% werden als Risikoabsicherung (z.B. veränderte Energieträger- oder CO2-Preise, die höhere Fördersummen erfordern) zurückgehalten. Im MMS würden diese Rückstellungen nicht benötigt.</t>
  </si>
  <si>
    <t>Die Modellierung verlangt den Perspektivwechsel von der Haushaltswirkung (Angaben BMWE) zur Wirkung auf potentiell umgesetzte Anlagen. Daher wird das Budget um ergänzende weitere Quellen (hier: auszuzahlender Anteil) ergänzt.</t>
  </si>
  <si>
    <t>Instrument37</t>
  </si>
  <si>
    <t xml:space="preserve">	IPCEI Wasserstoff in der Industrieproduktion</t>
  </si>
  <si>
    <t>Tabelle 37</t>
  </si>
  <si>
    <t>Aufgrund der bis 2030 bereits sinkenden Tendenz erfolgt keine Fortschreibung.</t>
  </si>
  <si>
    <t>Die Modellierung verlangt den Perspektivwechsel von der Haushaltswirkung (Angaben BMWE) zur Wirkung auf potentiell umgesetzte Anlagen. Für dieses Instrument erfolgen aber keine Modifikationen des nominellen Budgets.</t>
  </si>
  <si>
    <t>Instrument38</t>
  </si>
  <si>
    <t xml:space="preserve">	Bundesförderung für Energie- und Ressourceneffizienz in der Wirtschaft – EEW (Zuschuss und Kredit / Förderwettbewerb)</t>
  </si>
  <si>
    <t>Instrument39</t>
  </si>
  <si>
    <t xml:space="preserve">	Leitmärkte für klimafreundliche Grundstoffe</t>
  </si>
  <si>
    <t>Tabelle 39</t>
  </si>
  <si>
    <t>Differenzkostenabsenkung emissionsarme Technologien Stahlsektor</t>
  </si>
  <si>
    <t>Keine</t>
  </si>
  <si>
    <t>Instrument40</t>
  </si>
  <si>
    <t xml:space="preserve">	Mindesteffizienzstandards – EU-Ökodesign-Richtlinie</t>
  </si>
  <si>
    <t>Tabelle 40</t>
  </si>
  <si>
    <t>Instrument41</t>
  </si>
  <si>
    <t xml:space="preserve">	Verpflichtung zur Durchführung von Energieaudits für Nicht-KMU/Energieintensive Unternehmen (§8 EDL-G)</t>
  </si>
  <si>
    <t>Tabelle 41</t>
  </si>
  <si>
    <t>Instrument42</t>
  </si>
  <si>
    <t xml:space="preserve">	Verpflichtung zur Erstellung von Umsetzungsplänen von Endenergieeinsparmaßnahmen (§9 Energieeffizienzgesetz)</t>
  </si>
  <si>
    <t>Tabelle 42</t>
  </si>
  <si>
    <t>Instrument43</t>
  </si>
  <si>
    <t xml:space="preserve">	Verpflichtung zur Einführung von Energiemanagementsystemen (§8 Energieeffizienzgesetz)</t>
  </si>
  <si>
    <t>Tabelle 43</t>
  </si>
  <si>
    <t>Instrument44</t>
  </si>
  <si>
    <t xml:space="preserve">	Verpflichtung zur Einführung von Energiemanagementsystemen sowie Abwärmenutzungspflicht für Rechenzentren (§11 &amp; §12 Energieeffizienzgesetz)</t>
  </si>
  <si>
    <t>Tabelle 44</t>
  </si>
  <si>
    <t>Instrument45</t>
  </si>
  <si>
    <t>Industrieprozesse und Produktverwendung (Fluorierte Treibhausgase)</t>
  </si>
  <si>
    <t xml:space="preserve">	EU-F-Gase-Verordnung</t>
  </si>
  <si>
    <t>Tabelle 45</t>
  </si>
  <si>
    <t>Impact Assessment Revision F-Gas Verordnung (Gschrey et al. 2022)</t>
  </si>
  <si>
    <t>ProFi</t>
  </si>
  <si>
    <t>Anteil SF6-befüllter Neuanlagen an allen Neuanlagen</t>
  </si>
  <si>
    <t>Projektion der neu in Verkehr gebrachten SF6-Mengen für Schaltanlagen</t>
  </si>
  <si>
    <t>%</t>
  </si>
  <si>
    <t>Instrument46</t>
  </si>
  <si>
    <t xml:space="preserve">	FKW-Emissionen im EU-EHS</t>
  </si>
  <si>
    <t>Tabelle 46</t>
  </si>
  <si>
    <t>Modellierungsergebnis aus FORECAST zu energieintensiven Industrieprodukten</t>
  </si>
  <si>
    <t>Instrument47</t>
  </si>
  <si>
    <t xml:space="preserve">	EU-MAC-Richtlinie 2006/40/EG</t>
  </si>
  <si>
    <t>Tabelle 47</t>
  </si>
  <si>
    <t>Instrument48</t>
  </si>
  <si>
    <t xml:space="preserve">	Chemikalien--Klimaschutzverordnung</t>
  </si>
  <si>
    <t>Tabelle 48</t>
  </si>
  <si>
    <t>Instrument49</t>
  </si>
  <si>
    <t xml:space="preserve">	Selbstverpflichtung SF6</t>
  </si>
  <si>
    <t>Tabelle 49</t>
  </si>
  <si>
    <t>Instrument50</t>
  </si>
  <si>
    <t>Gebäude – Wärme- und Kältebereitstellung</t>
  </si>
  <si>
    <t xml:space="preserve">	EU-Emissionshandelssystem (EU-EHS 2) und nationaler Emissionshandel (nEHS)</t>
  </si>
  <si>
    <t>Tabelle 50</t>
  </si>
  <si>
    <t>Invert / ee-Lab</t>
  </si>
  <si>
    <t>Instrument51</t>
  </si>
  <si>
    <t xml:space="preserve">	Bundesförderung für Effiziente Gebäude (BEG) für Bestandsgebäude</t>
  </si>
  <si>
    <t>Tabelle 51</t>
  </si>
  <si>
    <t>Sanierungen: Volumen für Neuzusagen für neue Bewilligungen im entsprechenden Jahr (eingedenk Storno- und Minderbedarfsquoten)</t>
  </si>
  <si>
    <t>Annahmen Modellierende in Rücksprache mit den Ressorts</t>
  </si>
  <si>
    <t>Für die Abschätzung der Instrumentenwirkung wird angenommen, dass dieses Budget verausgabt wird.</t>
  </si>
  <si>
    <t>Mio. Euro (2024)</t>
  </si>
  <si>
    <t>Instrumentenwirkung (WIRPOL und Invert / ee-Lab)</t>
  </si>
  <si>
    <t>Heizungstausch: Volumen für Neuzusagen für neue Bewilligungen im entsprechenden Jahr (eingedenk Storno- und Minderbedarfsquoten)</t>
  </si>
  <si>
    <t>Instrument52</t>
  </si>
  <si>
    <t xml:space="preserve">	Förderprogramm Klimafreundlicher Neubau (KFN)</t>
  </si>
  <si>
    <t>Tabelle 52</t>
  </si>
  <si>
    <t>Förderbudget</t>
  </si>
  <si>
    <t>Instrument53</t>
  </si>
  <si>
    <t xml:space="preserve">	Wohneigentum für Familien (WEF)</t>
  </si>
  <si>
    <t>Tabelle 53</t>
  </si>
  <si>
    <t>Instrument54</t>
  </si>
  <si>
    <t xml:space="preserve">	Förderprogramm Klimafreundlicher Neubau im Niedrigpreissegment (KNN)</t>
  </si>
  <si>
    <t>Tabelle 54</t>
  </si>
  <si>
    <t>Instrument55</t>
  </si>
  <si>
    <t xml:space="preserve">	Steuerliche Förderung der energetischen Gebäudesanierung</t>
  </si>
  <si>
    <t>Tabelle 55</t>
  </si>
  <si>
    <t>Steuerlich geltend gemachte Aufwendungen</t>
  </si>
  <si>
    <t>Für die Abschätzung der Instrumentenwirkung wird angenommen, dass Aufwendungen in der angegebenen Höhe geltend gemacht werden.</t>
  </si>
  <si>
    <t>Instrument56</t>
  </si>
  <si>
    <t xml:space="preserve">	Förderprogramm „Jung kauft Alt“</t>
  </si>
  <si>
    <t>Tabelle 56</t>
  </si>
  <si>
    <t>Instrument57</t>
  </si>
  <si>
    <t xml:space="preserve">	Bundesprogramm „Sanierung kommunaler Einrichtungen in den Bereichen Sport, Jugend und Kultur“</t>
  </si>
  <si>
    <t>Tabelle 57</t>
  </si>
  <si>
    <t>Instrument58</t>
  </si>
  <si>
    <t xml:space="preserve">	Gebäudeenergiegesetz (GEG)</t>
  </si>
  <si>
    <t>Tabelle 58</t>
  </si>
  <si>
    <t>Gesetzestext</t>
  </si>
  <si>
    <t>Im Instrumentenpapier wird die Parametrisierung der einzelnen Bestandteile des Gesetzestextes beschrieben.</t>
  </si>
  <si>
    <t>Instrument59</t>
  </si>
  <si>
    <t xml:space="preserve">	§6 Energieeffizienzgesetz zur Einsparverpflichtung öffentlicher Stellen</t>
  </si>
  <si>
    <t>Tabelle 59</t>
  </si>
  <si>
    <t>Jährlich neue Endenergieeinsparungen öffentlicher Stellen (ohne Kommunen)</t>
  </si>
  <si>
    <t>keine Einheit</t>
  </si>
  <si>
    <t>Instrument60</t>
  </si>
  <si>
    <t xml:space="preserve">	Vorbildfunktion Bundesgebäude für Energieeffizienz</t>
  </si>
  <si>
    <t>Tabelle 60</t>
  </si>
  <si>
    <t>Instrument61</t>
  </si>
  <si>
    <t xml:space="preserve">	Verfügbarkeit von Fernwärmenetzen</t>
  </si>
  <si>
    <t>Tabelle 61</t>
  </si>
  <si>
    <t>Instrument62</t>
  </si>
  <si>
    <t xml:space="preserve">	Qualifikationsoffensive Bundesförderung Aufbauprogramm Wärmepumpe (BAW)</t>
  </si>
  <si>
    <t>Tabelle 62</t>
  </si>
  <si>
    <t>Instrument63</t>
  </si>
  <si>
    <t xml:space="preserve">	Modernisierungsumlage</t>
  </si>
  <si>
    <t>Tabelle 63</t>
  </si>
  <si>
    <t>Instrument64</t>
  </si>
  <si>
    <t xml:space="preserve">	Heizkostenverordnung</t>
  </si>
  <si>
    <t>Tabelle 64</t>
  </si>
  <si>
    <t>Instrument65</t>
  </si>
  <si>
    <t xml:space="preserve">	Bundesförderung für Energieberatung</t>
  </si>
  <si>
    <t>Tabelle 65</t>
  </si>
  <si>
    <t>Instrument66</t>
  </si>
  <si>
    <t xml:space="preserve">	Begrenzung der Umlagefähigkeit der CO2-Bepreisung nach BEHG auf Mietende</t>
  </si>
  <si>
    <t>Tabelle 66</t>
  </si>
  <si>
    <t>Instrument67</t>
  </si>
  <si>
    <t>Private Haushalte – Elektrische Geräte und sonstige Anwendungen</t>
  </si>
  <si>
    <t>Tabelle 67</t>
  </si>
  <si>
    <t>Endverbraucherpreise für fossile Energieträger</t>
  </si>
  <si>
    <t>Instrument68</t>
  </si>
  <si>
    <t xml:space="preserve">	Mindesteffizienzstandards – EU Ökodesign-Richtlinie</t>
  </si>
  <si>
    <t>Tabelle 68</t>
  </si>
  <si>
    <t>Mindesteffizienzstandards</t>
  </si>
  <si>
    <t>Bundesanstalt für Materialforschung und -prüfung (BAM) (https://netzwerke.bam.de/Netzwerke/Navigation/DE/Evpg/evpg_uebersicht.html)</t>
  </si>
  <si>
    <t>Mindesteffizienzstandards je Produktgruppe gemäß rechtlicher Anforderungen, typischerweise über Energieeffizienzindex</t>
  </si>
  <si>
    <t>Hier keine Daten. Siehe detaillierte rechtliche Anforderungen je Produktgruppe unter Quellenangabe</t>
  </si>
  <si>
    <t>Instrument69</t>
  </si>
  <si>
    <t xml:space="preserve">	Energielabel – EU-Verordnung zur Festlegung eines Rahmens für die Energieverbrauchskennzeichnung</t>
  </si>
  <si>
    <t>Tabelle 69</t>
  </si>
  <si>
    <t>Verteilungsparameter Lambda</t>
  </si>
  <si>
    <t>Elsland, Rainer (2016): Long-term Energy Demand in the German Residential Sector. Development of an Integrated Modelling Concept to Capture Technological Myopia. Baden-Baden: Nomos.</t>
  </si>
  <si>
    <t>Siehe den detaillierten Modellierungsansatz in der Quellenangabe</t>
  </si>
  <si>
    <t>Instrument70</t>
  </si>
  <si>
    <t>Tabelle 70</t>
  </si>
  <si>
    <t>TEMPS</t>
  </si>
  <si>
    <t>Instrument71</t>
  </si>
  <si>
    <t xml:space="preserve">	Kfz-Steuerbefreiung emissionsfreier Fahrzeuge</t>
  </si>
  <si>
    <t>Tabelle 71</t>
  </si>
  <si>
    <t>Kraftfahrsteuergesetz</t>
  </si>
  <si>
    <t>Verlängerung der Steuerbefreiung längstens bis zum 31.12.2035</t>
  </si>
  <si>
    <t>Verlängerung war zum Zeitpunkt der Modellierung absehbar</t>
  </si>
  <si>
    <t>Kfz-Steuer geht in die Gesamtnutzungskostenrechnung bei der Neufahrzeugmodellierung ein</t>
  </si>
  <si>
    <t>Instrument72</t>
  </si>
  <si>
    <t xml:space="preserve">	Unterstützung emissionsfreier und -armer gewerblicher Kraftfahrzeuge</t>
  </si>
  <si>
    <t>Tabelle 72</t>
  </si>
  <si>
    <t>Steuersatz auf Bruttolistenpreis BEV (geldwerter Vorteil)</t>
  </si>
  <si>
    <t>Einkommensteuergesetz</t>
  </si>
  <si>
    <t>Gilt ab Anschaffung des Fahrzeugs über die Haltedauer des gewerblich zugelassenen Fahrzeugs</t>
  </si>
  <si>
    <t>Bottum-up Berechnung der Dienstwagenbesteuerung als Bestandteil der TCO für alle entsprechenden Nutzerprofile</t>
  </si>
  <si>
    <t>% (im Jahr der Anschaffung)</t>
  </si>
  <si>
    <t>Steuersatz auf Bruttolistenpreis PHEV (geldwerter Vorteil)</t>
  </si>
  <si>
    <t>Instrument73</t>
  </si>
  <si>
    <t xml:space="preserve">	Änderung der Entfernungspauschale für Fernpendelnde</t>
  </si>
  <si>
    <t>Tabelle 73</t>
  </si>
  <si>
    <t>Durchschnittliche Ersparnis für Pendelfahrten zwischen 10 bis 50 km pro Kilometer</t>
  </si>
  <si>
    <t xml:space="preserve">22 % aller Pendel-km über 20 km Distanz; durchschnittlicher Lohn- und Einkommenssteuersatz der betroffenen Pendlerinnen und Pendler von 24 % </t>
  </si>
  <si>
    <t>Einsparung bei den durchschnittlichen Transportkosten pro Kilometer für Distanzen bis 50 km</t>
  </si>
  <si>
    <t>Euro (2024)</t>
  </si>
  <si>
    <t>ASTRA-M</t>
  </si>
  <si>
    <t>Durchschnittliche Ersparnis für längere Pendelfahrten (zwischen 2 NUTS2 Zonen)</t>
  </si>
  <si>
    <t xml:space="preserve">22 % aller Pendel-km über 20 km Distanz, im Entfernungsband der interzonalen Verkehre zwischen zwei NUTS-II-Zonen sind es 78 %; durchschnittlicher Lohn- und Einkommenssteuersatz der betroffenen Pendlerinnen und Pendler von 24 % </t>
  </si>
  <si>
    <t>Einsparung bei den durchschnittlichen Transportkosten pro Kilometer für längere Distanzen</t>
  </si>
  <si>
    <t>Instrument74</t>
  </si>
  <si>
    <t xml:space="preserve">	Attraktivität des ÖPNV erhöhen</t>
  </si>
  <si>
    <t>Tabelle 74</t>
  </si>
  <si>
    <t>Durchschnittliche, prozentuale Verbesserung der gesamten Reisezeit (Zugangs-, Reise-, Umstiegs- und Abgangszeiten) im ÖPNV</t>
  </si>
  <si>
    <t xml:space="preserve">Die zusätzlichen Mittel für die Finanzierung des ÖPNV wirken auf die Attraktivität des ÖPNV. Dies bedeutet, dass die zur Verfügung gestellten Haushaltsmittel aufgrund ihrer vielfältigen Einsatzmöglichkeiten im ÖPNV nicht spezifischen Einzelmaßnahmen zugeordnet werden können. Aus diesem Grund wird hier-für der Ansatz über eine Angebotselastizität gewählt. Hierzu werden zunächst die jährlich bereitgestellten Mittel für das Angebot des ÖPNV mittels Richtwerten aus der Literatur in Veränderungen des ÖPNV-Netzes übertragen. Daraus werden die relativen Änderungen des Netzes und damit des Angebots berechnet. Anhand der Erkenntnisse zu Wirkungen von Angebotsänderungen aus der Metastudie von Litman (Litman, T. (2024): Transit Price Elasticities and Cross-Elasticities) werden die Wirkungen auf die Verlagerung zum ÖPNV mit einer Ø Angebotselastizität von e = 0,5 berechnet. </t>
  </si>
  <si>
    <t>Prozentuale Verbesserung der gesamten Reisezeit</t>
  </si>
  <si>
    <t>Instrument75</t>
  </si>
  <si>
    <t xml:space="preserve">	Deutschlandticket für den Nahverkehr</t>
  </si>
  <si>
    <t>Tabelle 75</t>
  </si>
  <si>
    <t>Änderung der ÖPNV Tarife - Kosten des D-Tickets pro Monat</t>
  </si>
  <si>
    <t>Erste empirischen Daten sowie modellbasierte Analysen auf lokaler Ebene für 55 Verkehrs- und Tarifverbünde in Deutschland (M-Five 2023: Schade, W.; Oehme, R.; Emmerich, J.; Scherf, C.; Streif, M.; Pestel, E.; Strauß, P.; Walther, C. (2023): Bewertung von Ausgestaltungs-Varianten des Deutschlandtickets für den ÖPNV und Krämer 2024: Krämer, A. (2024): Messung des induzierten Verkehrs und der Nachfrageverlagerung beim Deutschlandticket - Update zur Messung der Verlagerungswirkungen beim Deutschlandticket) lassen zum Zeitpunkt der Modellierung eine Abschätzung der Wirkung des Deutschlandtickets zu. Auf Basis von M-Five (2023) können die Klimawirkungen des Deutschlandtickets in Form durchschnittlicher Änderungen (zwischen -24 und -31 % abhängig von den Distanzen) der Kosten für Bus und Bahn modellbasiert durchgeführt werden.  Für das MMS wird das Instrument für 2024 mit 49 Euro, für 2025 mit 58 Euro  und von 2026 bis 2030 für 63 Euro (real) pro D-Ticket (gemäß dem Beschluss der Landesverkehrsminister) implementiert. Danach entfällt das Deutschlandticket im MMS.</t>
  </si>
  <si>
    <t>Kosten des D-Ticket pro Monat</t>
  </si>
  <si>
    <t>Instrument76</t>
  </si>
  <si>
    <t xml:space="preserve">	Ausbau von Radwegen und Fahrradparkmöglichkeiten sowie Verbesserung der Rahmenbedingungen</t>
  </si>
  <si>
    <t>Tabelle 76</t>
  </si>
  <si>
    <t>Finanzmittel für den Ausbau der Radinfrastruktur</t>
  </si>
  <si>
    <t>Die Wirkungen auf die Modalwahl werden aus den in der Studie des Fraunhofer ISI (Heitel, S.; Duffner-Korbee, D.; Brauer, C. (2024): Wissenschaftliche Beratung und Begleitung des BMDV zur Weiterentwicklung der Mobilitäts- und Kraftstoffstrategie (MKS) - Wirkung von Radverkehrsinfrastrukturmaßnahmen. AP1: Empirische Grundlage und Ansätze für die Berechnung von Verlagerungs- und Klimawirkungen verschiedener Radverkehrsinfrastrukturmaßnahmen) ermittelten Effekten der Mittelausstattung auf die Verkehrsverlagerung  im mittleren Szenario abgeleitet und in die Modelllogik in Form von Änderungen der Fahrtzeiten und Verringerung der Widerstände übertragen. Dabei wird angenommen, dass die Investitionen erst nach Abschluss der Umsetzung vollumfänglich wirksam werden. Hierfür wird der Zeitraum von 2 Jahren aus der Fraunhofer ISI-Studie verwendet. Für das MMS wird nicht von einer Fortsetzung der Förderung nach 2028 (Ausnahme sind die Verpflichtungserklärungen für 2029 und 2030) ausgegangen</t>
  </si>
  <si>
    <t>Instrument77</t>
  </si>
  <si>
    <t xml:space="preserve">	CO2-Differenzierung der Lkw-Maut / Erweiterung der Lkw-Maut auf Lkw mit mehr als 3,5 t technisch zulässiger Gesamtmasse</t>
  </si>
  <si>
    <t>Tabelle 77</t>
  </si>
  <si>
    <t>CO2-Komponente der Lkw-Maut</t>
  </si>
  <si>
    <t>Bundesfernstraßenmautgesetz</t>
  </si>
  <si>
    <t>Die CO2-Komponente betrifft direkt den anfallenden Mautsatz und geht in die TCO-Rechnung der Fahrzeuge ein. Dadurch ergbt sich eine Wirkung auf die Technologiezusammensetzung der Flotte sowie auf die Fahrleistung über die Kilometerkosten</t>
  </si>
  <si>
    <t>Euro / t CO2</t>
  </si>
  <si>
    <t>Befreiung emissionsfreier Lkw vom Mautteilsatz für die Infrastrukturkosten der Lkw-Maut</t>
  </si>
  <si>
    <t>Vollständige Mautbefreiung für emissionsfreie Lkw bis 2031; schrttweise Reduktion der Befreiung vom Mautteilsatz für die Infrastrukturkosten</t>
  </si>
  <si>
    <t>Verlängerung war zum Zeitpunkt der Modellierung absehbar; Verursachergerechtere Anlastung der Infrastrukturkomponente der Lkw-Maut</t>
  </si>
  <si>
    <t>Die Befreiung betrifft direkt den anfallenden Mautsatz und geht in die TCO-Rechnung der Fahrzeuge ein. Dadurch ergbt sich eine Wirkung auf die Technologiezusammensetzung der Flotte sowie auf die Fahrleistung über die Kilometerkosten</t>
  </si>
  <si>
    <t>Instrument78</t>
  </si>
  <si>
    <t xml:space="preserve">	Förderung Schienengüterverkehr: Teil-Instrument Förderung Trassenpreise</t>
  </si>
  <si>
    <t>Tabelle 78</t>
  </si>
  <si>
    <t>Kostenreduktion Massengüter</t>
  </si>
  <si>
    <t>Auswertungen  Trassenpreise (ApS, Güterbahnen)</t>
  </si>
  <si>
    <t>Umrechnung von Zug-km auf tkm</t>
  </si>
  <si>
    <t>Nachvollziehbare Logik</t>
  </si>
  <si>
    <t>Additiv zu anderen Transport-Kostenkomponenten</t>
  </si>
  <si>
    <t>Euro/tkm</t>
  </si>
  <si>
    <t>0.0016</t>
  </si>
  <si>
    <t>0.0012</t>
  </si>
  <si>
    <t>0.0008</t>
  </si>
  <si>
    <t>Kostenreduktion Stückgüter</t>
  </si>
  <si>
    <t>0.0021</t>
  </si>
  <si>
    <t>0.0014</t>
  </si>
  <si>
    <t>Kostenreduktion containerisierbare Güter</t>
  </si>
  <si>
    <t>0.0024</t>
  </si>
  <si>
    <t xml:space="preserve">	Förderung Schienengüterverkehr: Teil-Instrument Förderung KV (Terminal, Vor-/Nachlauf, Gleisanschlüsse)</t>
  </si>
  <si>
    <t>Eigene Ableitung auf Basis Transportkosten</t>
  </si>
  <si>
    <t>Anteil betroffene Transporte</t>
  </si>
  <si>
    <t>Nur Stückgut und Container im KV</t>
  </si>
  <si>
    <t>Abschlag auf Transportkosten</t>
  </si>
  <si>
    <t>Anteil betroffene Transporte, Container Verladung profitiert stärker</t>
  </si>
  <si>
    <t xml:space="preserve">	Förderung Schienengüterverkehr: Teil-Instrument Förderung Einzelwagenverkehr</t>
  </si>
  <si>
    <t>Wechselwirkung mit KV-Förderung</t>
  </si>
  <si>
    <t>Instrument79</t>
  </si>
  <si>
    <t xml:space="preserve">	CO2-Emissionsstandards für neu zugelassene Pkw und leichte Nutzfahrzeuge</t>
  </si>
  <si>
    <t>Tabelle 79</t>
  </si>
  <si>
    <t>Mindestenwicklung für das Absinken der durchschnittlichen CO2-Emissionswerte für neue Pkw und leichte Nutzfahrzeuge in Deutschland (dargestellt als durchschnittliche Emissionswerte der Neuzulassungen)</t>
  </si>
  <si>
    <t>Eigene Ableitung auf Basis von empirischen Daten (EEA, ICCT)</t>
  </si>
  <si>
    <t>Zur Abbildung der Flexibilitäten im Zeitraum 2025-2027 wird basierend auf Mock und Dornoff (2025) sowie Monteforte und Diaz de Aguilar (2025) angenommen, dass die Mindestentwicklung der durchschnittlichen CO2-Emissionen den Zielwert von -15 % im Jahr 2025 um 7 g CO2 überschreitet, im Jahr 2026 einhält und im Jahr 2027 entsprechend um 7 g CO2 unterschreitet. Für 2028 entspricht die Mindestentwicklung des angenommenen Emissionsverlaufs bezogen auf die notwendige Minderung im Zeitraum 2025-2030 20 % und für 2029 48 %. Für den Zeitraum zwischen 2030 und 2035 gehen wir von einer linearen Mindestentwicklung der durchschnittlichen CO2 Emissionswerte aus. Die prozentuale Abweichung der Emissionswerte in Deutschland gegenüber dem europäischen Durchschnitt wird aus dem Monitoring der EU am aktuellen Datenrand abgeleitet und konstant beibehalten.</t>
  </si>
  <si>
    <t xml:space="preserve">Die Monitoring-Daten seit dem Jahr 2015 zeigen, dass die durchschnittlichen CO2-Emissionswerte der Neufahrzeuge in den Zwischenjahren zwischen zwei Zielwertstufen bisher annähernd konstant geblieben sind. Die angenommene Entwicklung übertrifft die in der Vergangenheit beobachtete Entwicklung in den Zwischenjahren einer Zielwertperiode leicht. Dies ist damit begründet, dass die „Zielwertsprünge“ in den Jahren 2030 und 2035 größer sind als in der Vergangenheit und damit die potenziellen Kosten für die Automobilhersteller bei Zielverfehlung höher sind als bisher.  </t>
  </si>
  <si>
    <t>Die vorgegebene Entwicklung der durchschnittlichen CO2-Emissionen der neuen Pkw und leichten Nutzfahrzeuge gibt eine Mindestentwicklung für die Neuzulassungsmodellierung vor. Diese ergibt sich aus einem Logit-Modell auf Basis von agentenbasierten Gesamtnutzungskostenrechnungen verschiedener Antriebssysteme. Werden die vorgegebenen Zielwerte nicht eingehalten, werden in der Modellierung die Preise der verschiedenen Antriebsoptionen solange angepasst (ZEV niedrigere Preise, ICEV, höhere Preise), bis die Zielwerte eingehalten werden. Werden die Zielwerte eingehalten, greift das Modell nicht bzw. nicht weiter in die Neuzulassungsmodellierung ein.</t>
  </si>
  <si>
    <t>g CO2/km (NEFZ)</t>
  </si>
  <si>
    <t>Instrument80</t>
  </si>
  <si>
    <t xml:space="preserve">	CO2-Emissionsstandards für neu zugelassene schwere Nutzfahrzeuge</t>
  </si>
  <si>
    <t>Tabelle 80</t>
  </si>
  <si>
    <t>Mindestenwicklung für das Absinken der durchschnittlichen CO2-Emissionswerte für in Deutschland neu zugelassene Lkw (dargestellt als Minderung der durchschnittlichen THG-Emissionen ggü. ihrer Referenz der Regulierungsperiode 2019)</t>
  </si>
  <si>
    <t>Eigene Ableitung auf Basis von NOW (2024) und ICCT (2025)</t>
  </si>
  <si>
    <t xml:space="preserve">Die EU-CO2-Emissionsstandards für schwere Nutzfahrzeuge werden im Mittel eingehalten und geben eine Mindestentwicklung der durchschnittlichen Effizienzentwicklung der neuzugelassenen schweren Nutzfahrzeuge vor. Als Abweichung der Emissionswerte in Deutschland gegenüber dem europäischen Durchschnitt wird angenommen, dass diese der Hälfte der Differenz der in den Cleanroom-Gesprächen (NOW GmbH, 2024) geäußerten Marktanteile von Nullemissionsfahrzeugen in Deutschland und der EU entspricht. Entsprechend wird wegen der stark vorteilhaften Bepreisung der emissionsfreien Lkw in Deutschland eine Übererfüllung der Minderungsanforderungen um 0,5 % (2026) und 10 %-Punkte (ab 2030) angenommen. Es wird angenommen, dass die Übererfüllung der Verordnung in Deutschland ab dem Jahr 2040 auf 5 %-Punkte zurückgeht.
Für die Zieleinhaltung im Jahr 2025 werden Early Credits berücksichtigt. Auf Basis der zuletzt verfügbaren Monitoring-Daten der CO2-Emissionsstandards (Regulierungsperiode 2023) wird abgeschätzt, dass bei Nutzung der Early Credits im Jahr 2025 gegenüber den Emissionswerten der Regulierungsperiode 2024 nur noch eine Emissionsreduktion von rund 2 % stattfinden muss (Mulholland et al., 2025). Es wird davon ausgegangen, dass mit dem Einsatz von Early Credits in der Regulierungsperiode 2025 auf europäischer Ebene eine Übererfüllung der Regulierung von 2 % stattfindet. Diese Übererfüllung in Form von Emissionsgutschriften (Credits) wird zu 87,5 % in der Regulierungsperiode 2030 und zu 12,5 % in der Regulierungsperiode 2031 eingesetzt. Eine weitere Ansammlung und Nutzung von Credits über den weiteren Verlauf des Regulierungszeitraums werden nicht angenommen. </t>
  </si>
  <si>
    <t>Die vorgegebene Entwicklung der durchschnittlichen CO2-Emissionen der neuen Lkw gibt eine Mindestentwicklung für die Neuzulassungsmodellierung gegenüber dem Jahr 2020 vor. Diese ergibt sich aus einem Logit-Modell auf Basis von agentenbasierten Gesamtnutzungskostenrechnungen verschiedener Antriebssysteme. Werden die vorgegebenen Zielwerte nicht eingehalten, werden in der Modellierung die Preise der verschiedenen Antriebsoptionen solange angepasst, bis die Zielwerte eingehalten werden. Werden die Zielwerte eingehalten, greift das Modell nicht weiter in die Neuzulassungsmodellierung ein.</t>
  </si>
  <si>
    <t>Instrument81</t>
  </si>
  <si>
    <t xml:space="preserve">	THG-Quote/Erneuerbare-Energie-Richtlinie</t>
  </si>
  <si>
    <t>Tabelle 81</t>
  </si>
  <si>
    <t>THG-Emissionsminderung ggü. fossilem Komparator</t>
  </si>
  <si>
    <t>Bundesimmisionsschutzgesetz</t>
  </si>
  <si>
    <t>Bestimmt die Zusammensetzung des Energiebedarfs im Straßen- und Schienenverkehr</t>
  </si>
  <si>
    <t>THG-Quotenpreis (begrenzte/günstige Zielerfüllungsoptionen)</t>
  </si>
  <si>
    <t>Preisniveau 2025 abgeleitet aus Verivox (2025)</t>
  </si>
  <si>
    <t>Auf Basis der heutigen Preise im THG-Quotenhandel (Verivox, 2025) wird angenommen, dass alle Zielerfüllungsoptionen im Jahr 2025 einen Quotenpreis von 90 Euro/t CO2-Äq. erzielen. Das steigende Ambitionsniveau der Regulierung sorgt ab dem Jahr 2026 für einen Anstieg des THG-Quotenpreises auf 180 Euro/t CO2-Äq. im Jahr 2030 (linearer Anstieg) für nicht in der THG-Quote begrenzte Erfüllungsoptionen. Die begrenzten Erfüllungsoptionen (Biokraftstoffe aus Futter- und Nahrungsmitteln und Biokraftstoffe aus Altspeiseölen) verbleiben bei dem Preisniveau von 90 EUR/t CO2-Äq.</t>
  </si>
  <si>
    <t xml:space="preserve">Es ist durch das steigende Ambitionsniveau der THG-Quote ein leicht steigender Preis zu erwarten. </t>
  </si>
  <si>
    <t>Hat Einfluss auf die Endverbrauchspreise und damit auf die Gesamtnutzungskostenrechnungen.</t>
  </si>
  <si>
    <t>Euro (2024) / t CO2eq</t>
  </si>
  <si>
    <t>THG-Quotepreis (nicht begrenzte Zielerfüllungsoptionen)</t>
  </si>
  <si>
    <t>Instrument82</t>
  </si>
  <si>
    <t xml:space="preserve">	Beimischquote für SAF_x0002_ im Flugverkehr („ReFuelEU Aviation“)</t>
  </si>
  <si>
    <t>Tabelle 82</t>
  </si>
  <si>
    <t>ReFuelEU Aviation (EU) 2023/2405</t>
  </si>
  <si>
    <t>Bestimmt die Zusammensetzung des Energiebedarfs im Flugverkehr</t>
  </si>
  <si>
    <t>Beimischquote für synthetische Kraftstoffe (Mindestanteil) der ReFuelEU Aviation</t>
  </si>
  <si>
    <t>Preis für Beimischung für Biokraftstoffe (aus Anhang IX Teil A der RED) in der ReFuelEU Aviation</t>
  </si>
  <si>
    <t>Eigene Ableitung (siehe Annahmen)</t>
  </si>
  <si>
    <t>Für die Biokerosinpreise verweisen wir auf die derzeitigen Preise bzw. angenommene Produktionskosten (European Union Aviation Safety Agency [EASA], 2025). Es wird davon ausgegangen, dass über den Modellierungszeitraum keine Veränderungen der Biokerosinpreise für fortschrittliches und Biokerosin nach Anhang IX Teil B auftreten.</t>
  </si>
  <si>
    <t>Hat Einfluss auf die Endverbrauchspreise und damit auf die Verkehrsleistung.</t>
  </si>
  <si>
    <t>Euro (2024) / t</t>
  </si>
  <si>
    <t>Preis für Beimischung für Biokraftstoffe (aus Anhang IX Teil B der RED) in der ReFuelEU Aviation</t>
  </si>
  <si>
    <t>Preis für Beimischung für synthetische Kraftstoffe in der ReFuelEU Aviation</t>
  </si>
  <si>
    <t xml:space="preserve">Für RFNBO-Kerosin gehen wir davon aus, dass die Preisentwicklung den für den Projektionsbericht festgelegten Preisen für RFNBO-Kraftstoffe entsprechen. </t>
  </si>
  <si>
    <t>Euro (2024) / MWh Hi</t>
  </si>
  <si>
    <t>Instrument83</t>
  </si>
  <si>
    <t xml:space="preserve">	Einführung von Level 4 Automatisierung im Straßengüterverkehr: Regulierung, Förderung, technische Entwicklung</t>
  </si>
  <si>
    <t>Tabelle 83</t>
  </si>
  <si>
    <t>Fahrtzeit im Mischverkehr automatisierte und nicht-automatisierter SNF</t>
  </si>
  <si>
    <t>Eigene Ableitung siehe Krail et al. (2019)</t>
  </si>
  <si>
    <t>Automatisierte SNF fahren gemäß Geschwindigkeitsvorgabe und defensiver</t>
  </si>
  <si>
    <t>Hat Einfluss auf Fahrzeiten und damit auf die Modalwahl</t>
  </si>
  <si>
    <t>Tabelle 84</t>
  </si>
  <si>
    <t>Instrument85</t>
  </si>
  <si>
    <t xml:space="preserve">	Lade- und Tankinfrastruktur ausbauen für den Straßenverkehr</t>
  </si>
  <si>
    <t>Tabelle 85</t>
  </si>
  <si>
    <t>Instrument86</t>
  </si>
  <si>
    <t xml:space="preserve">	Beschleunigung von Planung und Umsetzung neuer Infrastrukturprojekte</t>
  </si>
  <si>
    <t>Tabelle 86</t>
  </si>
  <si>
    <t>Instrument87</t>
  </si>
  <si>
    <t xml:space="preserve">	Novellierung Energieverbrauchskennzeichnung beim Pkw („Klima-Label“)</t>
  </si>
  <si>
    <t>Tabelle 87</t>
  </si>
  <si>
    <t>Instrument88</t>
  </si>
  <si>
    <t>Landwirtschaft</t>
  </si>
  <si>
    <t xml:space="preserve">	Stärkung der Vergärung von Wirtschaftsdüngern tierischer Herkunft und landwirtschaftlichen Reststoffen</t>
  </si>
  <si>
    <t>Tabelle 88</t>
  </si>
  <si>
    <t>Instrument89</t>
  </si>
  <si>
    <t xml:space="preserve">	Ausbau des Ökolandbaus</t>
  </si>
  <si>
    <t>Tabelle 89</t>
  </si>
  <si>
    <t>Instrument90</t>
  </si>
  <si>
    <t xml:space="preserve">	Bundesprogramm zur Steigerung der Energieeffizienz und CO2-Einsparung in Landwirtschaft und Gartenbau</t>
  </si>
  <si>
    <t>Tabelle 90</t>
  </si>
  <si>
    <t>Input der Ressorts, Forschende</t>
  </si>
  <si>
    <t>Fortschreibung nach Laufzeitende</t>
  </si>
  <si>
    <t>Anhand des Förderbudgets wird der Einsatz der Energieeffizienztechnologien und der Umstieg auf erneuerbare Energien berücksichtigt</t>
  </si>
  <si>
    <t>LawiEnMod</t>
  </si>
  <si>
    <t>Instrument91</t>
  </si>
  <si>
    <t>Wiedereinführung der Steuerbegünstigung für Betriebe der Land- und Forstwirtschaft (Agrardiesel)</t>
  </si>
  <si>
    <t>Tabelle 91</t>
  </si>
  <si>
    <t>N/A ( nicht quantifiziert)</t>
  </si>
  <si>
    <t>Instrument92</t>
  </si>
  <si>
    <t xml:space="preserve">	Senkung der Stickstoffüberschüsse einschließlich Minderung der Ammoniakemissionen und gezielte Verminderung der Lachgasemissionen, Verbesserung der Stickstoffeffizienz</t>
  </si>
  <si>
    <t>Tabelle 92</t>
  </si>
  <si>
    <t>Instrument93</t>
  </si>
  <si>
    <t xml:space="preserve">	Weitere Instrumente zur Steigerung der Energieeffizienz und der Ausweitung der erneuerbaren Energien im Landwirtschaftssektor</t>
  </si>
  <si>
    <t>Tabelle 93</t>
  </si>
  <si>
    <t>Modellierung Verkehrssektor</t>
  </si>
  <si>
    <t xml:space="preserve">Abbildung des flüssigen Kraftstoffmix und der Emissionentwicklung </t>
  </si>
  <si>
    <t>Instrument94</t>
  </si>
  <si>
    <t xml:space="preserve">	Verringerung der Treibhausgasemissionen in der Tierhaltung</t>
  </si>
  <si>
    <t>Tabelle 94</t>
  </si>
  <si>
    <t>Instrument95</t>
  </si>
  <si>
    <t xml:space="preserve">	Forschungsinitiative zur Erreichung der Klimaschutzziele 2030</t>
  </si>
  <si>
    <t>Tabelle 95</t>
  </si>
  <si>
    <t>Instrument96</t>
  </si>
  <si>
    <t>Abfallwirtschaft</t>
  </si>
  <si>
    <t xml:space="preserve">	Förderung der Deponiebelüftung</t>
  </si>
  <si>
    <t>Tabelle 96</t>
  </si>
  <si>
    <t>Anzahl der geförderten Deponien</t>
  </si>
  <si>
    <t>Ermittlung von durchschnittlicher Minderungswirkung pro Deponie durch Belüftung aus historischen Zahlen, Annahmen zur Fortschreibung der Anzahl der geförderten Deponien in Absprache mit BMWK</t>
  </si>
  <si>
    <t>Auch wenn die Förderung eingestellt würde und die Maßnahme durch Ordnungsrecht umgesetzt wird, bleibt die Wirkung gleich</t>
  </si>
  <si>
    <t>Die Reduktion der CH4-Emissionen durch Deponiebelüftungsprojekte wird mit den Daten des Waste-Modells zur Methanbildung in Deponien verrechnet, um die Minderungswirkung der Deponiebelüftung abzubilden.</t>
  </si>
  <si>
    <t>Waste-Mod</t>
  </si>
  <si>
    <t>Minderung pro Deponie pro Jahr</t>
  </si>
  <si>
    <t>t CO2eq</t>
  </si>
  <si>
    <t>Instrument97</t>
  </si>
  <si>
    <t xml:space="preserve">	Förderung von Technologien zur optimierten Erfassung von Deponiegasen in Siedlungsabfällen</t>
  </si>
  <si>
    <t>Tabelle 97</t>
  </si>
  <si>
    <t>Erfahrungswerte aus der Deponiegaserfassung (pers. Mitteilung InwesD), Anzahl der Siedlungsabfalldeponien in Deutschland ind er Stilllegungsphase, die für die optimierte Gaserfassung in Frage kommen, daraus Ableitung der erzielbaren Minderung und Anzahl an möglichen Projekten pro jahr</t>
  </si>
  <si>
    <t>Die Reduktion der CH4-Emissionen durch optimierte Deponiegaserfassung wird mit den Daten des Waste-Modells zur Methanbildung in Deponien verrechnet, um die Minderungswirkung der Deponiegaserfassung abzubilden.</t>
  </si>
  <si>
    <t>Instrument98</t>
  </si>
  <si>
    <t xml:space="preserve">	Förderung von klimafreundlicher Abwasserbehandlung</t>
  </si>
  <si>
    <t>Tabelle 98</t>
  </si>
  <si>
    <t>Anzahl an Vorhaben pro jahr</t>
  </si>
  <si>
    <t>NKI-Projektdatenbank, Forschende</t>
  </si>
  <si>
    <t>Ermittlung von durchschnittlicher Minderungswirkung pro Vorhabene durch Belüftung aus historischen Zahlen, Annahmen zur Fortschreibung der Anzahl der geförderten Vorhaben in Absprache mit BMWK</t>
  </si>
  <si>
    <t>Die Reduktion der CH4-Emissionen durch unterschiedliche Projekte im Bereich Abwasserbehandlung wird mit den Emissionen der Abwasserbehandlung (Fortschreibung von historischen Zahlen unter Berücksichtigung von Bevölkerungsentwicklung) verrechnet, um die Minderung durch diese Vorhaben abzubilden</t>
  </si>
  <si>
    <t>Minderung pro Vorhaben</t>
  </si>
  <si>
    <t>Instrument99</t>
  </si>
  <si>
    <t xml:space="preserve">	Deponieverordnung</t>
  </si>
  <si>
    <t>Tabelle 99</t>
  </si>
  <si>
    <t>kein eigener Parameter: die Wirkung der Deponieverordnung ist im Waste Model abgebildet. Sie wirkt mehrheitlich durch das bereits in der Vergangenheit beschlossene Deponierungsverbot von unbehandelten Abfällen, die kontinuierlich dazu führen, dass immer weniger Methan in den Deponien entstehtund emittiert wird.</t>
  </si>
  <si>
    <t>WasteModel (UBA)</t>
  </si>
  <si>
    <t>Erweiterung des WasteModel in die Zukunft auf Grundlage der Bevölkerungsdaten</t>
  </si>
  <si>
    <t>Die Wirkung der Deponieverordnung ist bereits in der Entwicklung der historischen Daten hinterlegt. Diese Wirkung wird in die Zukunft fortgeschrieben.</t>
  </si>
  <si>
    <t>Der Output des WasteModels geht als Input in die Modellierung der Wirkung der Deponiebelüftung ein.</t>
  </si>
  <si>
    <t>Instrument100</t>
  </si>
  <si>
    <t xml:space="preserve">	Kreislaufwirtschaftsgesetz</t>
  </si>
  <si>
    <t>Tabelle 100</t>
  </si>
  <si>
    <t>Getrennt gesammelte Abfälle aus der Biotonne</t>
  </si>
  <si>
    <t>Forschende, Literaturrecherche</t>
  </si>
  <si>
    <t>Reduktion von getrennt gesammelten Bioabällen steigt analog zu BAU-Szenario aus Studie (Fehrenbach et al. 2019) bis zum Jahr 2030 auf 6500 kg/cap/Jahr. Menge an getrennt gesammeltem Grünschnitt bleibt konstant.</t>
  </si>
  <si>
    <t>Annahmen zur Steigerung der Biogut-Getrenntsammlung laut Studie. Grünschnitt:  nicht abhängig von Bevölkerung sondern eher von Fläche, wird bereits jetzt zu hohen Anteilen getrennt entsorgt</t>
  </si>
  <si>
    <t>Die Menge an anfallendem Biogut pro Person wird um die jeweilige Menge an eingesparten Lebensmittelabfällen (s.a. Instrument 6) verringert. Damit reduzieren sich die daraus ergebenden Emissionen aus der Behandlung (Kompostierung und Vergärung) von Bioabfällen</t>
  </si>
  <si>
    <t>Instrument101</t>
  </si>
  <si>
    <t xml:space="preserve">	Reduktion von Lebensmittelabfällen</t>
  </si>
  <si>
    <t>Tabelle 101</t>
  </si>
  <si>
    <t>Reduktion Lebensmittelabfälle in kg pro Kopf bezogen auf den Ausgangswert</t>
  </si>
  <si>
    <t>Recherche von Daten zu Lebensmittelabfällen bei Eurostat (env_wasfw), Annahme, dass angestrebte Reduktion nur teilweise erreicht werden kann</t>
  </si>
  <si>
    <t>Instrumente sind rein informativ (Info-Kampagnen etc.) und entfalten ohne weitere Vorgaben nicht die komplette angestrebte Wirkung</t>
  </si>
  <si>
    <t>Die Menge an anfallendem Biogut pro Person wird um die jeweilige Reduktionsmenge verringert. Damit reduzieren sich die daraus ergebenden Emissionen aus der Behandlung (Kompostierung und Vergärung) von Bioabfällen</t>
  </si>
  <si>
    <t>Instrument102</t>
  </si>
  <si>
    <t>LULUCF</t>
  </si>
  <si>
    <t xml:space="preserve">	Begrenzung der Nutzung neuer Flächen für Siedlungs- und Verkehrszwecke bis 2030 auf unter 30 Hektar pro Tag</t>
  </si>
  <si>
    <t>Tabelle 102</t>
  </si>
  <si>
    <t>Instrument103</t>
  </si>
  <si>
    <t xml:space="preserve">	Humuserhalt und -aufbau im Ackerland</t>
  </si>
  <si>
    <t>Tabelle 103</t>
  </si>
  <si>
    <t>Instrument104</t>
  </si>
  <si>
    <t xml:space="preserve">	Erhalt von Dauergrünland</t>
  </si>
  <si>
    <t>Tabelle 104</t>
  </si>
  <si>
    <t>Instrument105</t>
  </si>
  <si>
    <t xml:space="preserve">	Schutz von Moorböden einschließlich Reduzierung der Torfverwendung in Kultursubstraten</t>
  </si>
  <si>
    <t>Tabelle 105</t>
  </si>
  <si>
    <t>Instrument106</t>
  </si>
  <si>
    <t xml:space="preserve">	Klimawildnis</t>
  </si>
  <si>
    <t>Tabelle 106</t>
  </si>
  <si>
    <t>n/a</t>
  </si>
  <si>
    <t>ANK</t>
  </si>
  <si>
    <t>Instrument107</t>
  </si>
  <si>
    <t xml:space="preserve">	Erhaltung und nachhaltige Bewirtschaftung der Wälder</t>
  </si>
  <si>
    <t>Tabelle 107</t>
  </si>
  <si>
    <t>Instrument108</t>
  </si>
  <si>
    <t xml:space="preserve">	Honorierung der Ökosystemleistung des Waldes</t>
  </si>
  <si>
    <t>Tabelle 108</t>
  </si>
  <si>
    <t>Instrument109</t>
  </si>
  <si>
    <t xml:space="preserve">	ANK – „klimaangepasstes Waldmanagement PLUS“</t>
  </si>
  <si>
    <t>Tabelle 109</t>
  </si>
  <si>
    <t>Instrument110</t>
  </si>
  <si>
    <t xml:space="preserve">	Forschungsinitiative Klimaschutz in Land- und Forstwirtschaft</t>
  </si>
  <si>
    <t>Tabelle 110</t>
  </si>
  <si>
    <t>Instrument111</t>
  </si>
  <si>
    <t xml:space="preserve">	Waldklimafonds</t>
  </si>
  <si>
    <t>Tabelle 111</t>
  </si>
  <si>
    <t xml:space="preserve">Anmerkung: Die monetären Werte sind so angegeben, wie sie eingeholt wurden. Das Basisjahr für montäre Daten ist 2024, d.h. diese Werte werden entsprechend in Euro (2024) umgerechnet. Deflatoren stellen die Rahmendaten bereit. </t>
  </si>
  <si>
    <t>Kapitel Instrumentenpapier</t>
  </si>
  <si>
    <t>Industrie &amp; Gewerbe, Handel, Dienstleistungen (GHD)</t>
  </si>
  <si>
    <t>Private Haushalte – Elektrische Geräte und sonstige An-wendungen</t>
  </si>
  <si>
    <t>Menge vergorener Wirtschaftsdünger in kt Stickstoff</t>
  </si>
  <si>
    <t>Der Einsatz von Wirtschaftsdüngern in Biogasanlagen wird im MMS auf Basis des Jahres 2024 als Anteil am gesamten Wirtschaftsdünger statisch fortgeschrieben. Die Mengen werden in kt N berechnet. Die N-Menge verteilt sich prozentual wie folgt: 58% Rindergülle, 23% Schweinegülle, 5% Rindermist, 13% Geflügelkot</t>
  </si>
  <si>
    <t>nach Absprache im Sektorgespräch</t>
  </si>
  <si>
    <t>py-Gas-EM</t>
  </si>
  <si>
    <t>kt N</t>
  </si>
  <si>
    <t>Der Anteil erreicht vor dem Hintergrund des derzeit zur Verfügung stehenden Budgets (GAP, ELER-Programme, GAK) bei unveränderter Prämienhöhe im Jahr 2030 15 % der LF.</t>
  </si>
  <si>
    <t>CAPRI</t>
  </si>
  <si>
    <t>Bei chemisch-synthetischen Stickstoffdüngern wird eine Preissteigerung von etwa 99 % infolge von CBAM berücksichtigt. Dabei werden die CO₂-Kosten für EHS-Zertifikate sowie die Auswirkungen auf den Düngerabsatz einbezogen.</t>
  </si>
  <si>
    <t>Übernahme aus Austausch mit Ressorts (bis 2030), ergänzende Annahme Forschende zu Fortschreibung.</t>
  </si>
  <si>
    <t>Übernahme aus Austausch mit Ressorts (bis 2030), ergänzende Annahme Forschende zu Fortschreibung und Modifikation zu effektiv wirksamem Budget.</t>
  </si>
  <si>
    <t>Übernahme aus Austausch mit Ressorts</t>
  </si>
  <si>
    <t>Übernahme aus Austausch mit Ressorts, ergänzende Annahme Forschende Modifikation zu effektiv wirksamem Budget.</t>
  </si>
  <si>
    <t>Übernahme aus Austausch mit Ressorts (bis 2030).</t>
  </si>
  <si>
    <t>Übernahme aus Austausch mit Ressorts (bis 2030), ergänzende Annahme Forschende Modifikation zu effektiv wirksamem Budget.</t>
  </si>
  <si>
    <t>NKI-Projektdatenbank, Forschende, Übernahme aus Austausch mit Ressorts</t>
  </si>
  <si>
    <t>Forschende, Übernahme aus Austausch mit Ressorts, Eurostat</t>
  </si>
  <si>
    <t>Es wird angenommen, dass die erhöhte Transparenz emissionsarmer Produkte durch Kennzeichnung (Labeling) am Markt eine unbestimmte Mehrzahlungsbereitschaft auslöst. Im Modell wird dies abgebildet, indem geringe Mehrkosten (Differenzkosten zwischen emissionsarmer und konventioneller Herstellung nahe aber größer 0) als nicht förderbedürftig, gleichzeitig aber nicht umsetzungsverhindernd eingeschätzt werden. Diese Technologieoptionen "vertragen" also leichte Mehrkosten, da sie über Mehrzahlungsbereitschaft am Markt kompensiert werden können. Es wird von verträglichen Differenzkosten von etwa 15 Euro (2024) pro Tonne Produkt ausgegangen.
Allerdings tritt diese Situation im Stahlbereich nicht auf - Differenzkosten sind stets zu hoch, um mit diesem groben Ansatz ignoriert werden zu können.</t>
  </si>
  <si>
    <t>Euro (2024) pro Tonne Produkt</t>
  </si>
  <si>
    <t>Höhe der von Maßnahmen in der EU-Verordnung betroffenen HFKW-Emissionen im Vergleich zu 2019</t>
  </si>
  <si>
    <t>kt</t>
  </si>
  <si>
    <t>Produktion von Primäraluminium</t>
  </si>
  <si>
    <t>Jährliche Sanierungsrate bei Bundesbauten (Sanierte Nutzfläche je Jahr / gesamte Nutzfläche)</t>
  </si>
  <si>
    <t>NA</t>
  </si>
  <si>
    <t xml:space="preserve">Änderung des Mineraldüngerpreises durch Einführung eines CO2-Grenzausgleichs (Carbon Border Adjustment Mechanism, CBAM) </t>
  </si>
  <si>
    <t>Anteil Biokraftstoffe an flüssigem Kraftstoffmix (aus Verkehrssektor übernommen)</t>
  </si>
  <si>
    <t xml:space="preserve">Anteil PTL an flüssigem Kraftstoffmix (aus Verkehrssektor übernommen) </t>
  </si>
  <si>
    <t>kg/Kopf</t>
  </si>
  <si>
    <t>Budgets decken CAPEX und OPEX-Differenzkosten für Umstieg auf emissionsarme Technologien.</t>
  </si>
  <si>
    <t>Der Parameter wird verwendet, um jene HFKW-Emissionen zu bestimmen, die von Maßnahmen betroffen sind.</t>
  </si>
  <si>
    <t>Der Parameter wird verwendet, um die FKW-Emissionen aus der Produktion von Primäraluminium zu bestimmen.</t>
  </si>
  <si>
    <t>Reduktion der Kfz-Steuer emissionsfreier Fahrzeuge im Vergleich zur Kfz-Steuer der nicht emissionfreien Fahrzeuge.</t>
  </si>
  <si>
    <t>Eingangsparameter im Modell CAPRI</t>
  </si>
  <si>
    <t>Eingangsparameter für py-Gas-EM</t>
  </si>
  <si>
    <t>Ergebnisparameter aus CAPRI, Eingangsparameter für PY-GAS-EM</t>
  </si>
  <si>
    <t>Anteil an der landwirtschaftlichen genutzten Fläche (LF)</t>
  </si>
  <si>
    <t>Neuinanspruchnahme von Flächen für Siedlung und Verkehr in Hektar pro Tag</t>
  </si>
  <si>
    <t>Sektorgespräch LULUCF</t>
  </si>
  <si>
    <t>LULUCFmod</t>
  </si>
  <si>
    <t>Inputparameter im LULUCF-Modell</t>
  </si>
  <si>
    <t>ha/d</t>
  </si>
  <si>
    <t>neu etablierte Gehölzfläche in Hektar</t>
  </si>
  <si>
    <t>Abschätzung auf Basis des Förderbudgets und Annahmen zu Kosten für Pflanzung und Wertverlust der Fläche</t>
  </si>
  <si>
    <t>Maßnahme wird unter dem neuen GAK-Rahmenplan gefördert, daher Aufnahme ins MMS.</t>
  </si>
  <si>
    <t>ha</t>
  </si>
  <si>
    <t>Wiedervernässte Fläche in Hektar</t>
  </si>
  <si>
    <t>Übernahme der beschlossenen Maßnahmen aus GAP-Strategieplan</t>
  </si>
  <si>
    <t>GAP-Straegieplan plus Befragung von Ländern mit Moorböden, Sektorgespräch LULUCF</t>
  </si>
  <si>
    <t>GAP-Strategieplan ist beschlossen.</t>
  </si>
  <si>
    <t>Entwicklung des Torfabbaus auf Basis von 2023 (100%)</t>
  </si>
  <si>
    <t>ANK Förderrichtlinie 1000 Moor, Sektorgespräch LULUCF</t>
  </si>
  <si>
    <t>ANK 1000-Moore-Maßnahme ist beschlossen.</t>
  </si>
  <si>
    <t>Erhebung von begonnenen Pilotvorhaben.</t>
  </si>
  <si>
    <t>Ausstieg aus Torfabbau bis 2040</t>
  </si>
  <si>
    <t>Änderung des Niedersächsischen Naturschutzgesetzes vom Dezember 2023 begrenzt sehr weitgehend die Genehming von Torfabbau, daher wird Torfabbau als auslaufend angenommen. Niedersachsen ist das Bundesland in Deutschland mit relevantem Torfabbau.</t>
  </si>
  <si>
    <t>Maßnahmenwirkung ist so marginal, dass sie nicht explizit abgebildet wird</t>
  </si>
  <si>
    <t>Bei in Summe (über 4 Jahre) erwarteten 6.300 t CO2 ist die Wirkung weder signifikant noch in den Projektionen darstellbar.</t>
  </si>
  <si>
    <t>keine</t>
  </si>
  <si>
    <t>Die Maßnahme geht im "Hintergrundrauschen" der Waldbewirtschaftung komplett unter und erzielt keine messbare Wirkung.</t>
  </si>
  <si>
    <t>ha (Einschlagsstopp in alten Buchenwäldern in Bundesbesitz)</t>
  </si>
  <si>
    <t>Zusätzlicher Nutzungsverzicht auf 5% der neuen Antragsfläche</t>
  </si>
  <si>
    <t>Differenz zwischen Zuwachs und Abgang aus regulär bewirtschafteten gleichaltrigen Wäldern bleibt jetzt im Wald.</t>
  </si>
  <si>
    <t xml:space="preserve">Differenzierte Berechnung führt zu insgesamt anderem Emissionsfaktor je ha Wald. </t>
  </si>
  <si>
    <t>t CO2-Äq. ha-1 a-1</t>
  </si>
  <si>
    <t xml:space="preserve">Die THG-Quote wird über die verschiedenen Erfüllungsoptionen eingehalten. Dabei werden die Anrechnungsgrenzen bzw. die minimalen Mengenanforderungen sowie Mehrfachanrechnungen für verschiedene Erfüllungsoptionen der THG-Quote berücksichtigt. In der THG-Quote ist eine relativeTHG-Emissionsminderungsanforderung der Energieversorgung des Straßen- und des Schienenverkehrs festgelegt, die sich aus einem Vergleich ggü dem fossilen Komparator von 94,1 g CO2-Äq./MJ ergibt. Da sich die Nutzung der verschiedenen Erfüllungsoptionen u.a. aus dem globalen Markt und den Anreizsystemen in verschiedenen Weltregionen und Ländern ergibt und es eine hohe Unsicherheit bezüglich der relativen Preise verschiedener Erfüllungsoptionen gibt, wird die Zusammensetzung der Erfüllungsoptionen aus dem zuletzt verfügbaren Mengengerüst für die Zieleinhaltung sowie aus Markterwartungen für bisher ungenutzte Zielerfüllungsoptionen abgeleitet. Daraus ergibt sich die im Instrumentenpapier dargelegte Erfüllungskaskade. Es gibt derzeit keine Fortschreibung des Ambitionsniveaus der THG-Quote nach dem Jahr 2030. Für die Zeit nach 2030 wird daher angenommen, dass die energetische Kraftstoffanteile der erneuerbaren Kraftstoffe (Ausnahme: flüssige RFNBO-Kraftstoffe) nach dem Jahr 2030 konstant bleibt. </t>
  </si>
  <si>
    <t>Beimischquote für SAF (sustainable aviation fuel) der ReFuelEU Aviation</t>
  </si>
  <si>
    <t xml:space="preserve">Die energetische Beimischquote am synthetischem Flugtreibstoff der ReFuelEU Aviation wird in der Modellierung berücksichtigt. Für die Unterquote an synthetischen Flugtreibstoffen wird davon ausgegangen, dass zumindest ein Teil der Unterquote nicht über RFNBO eingehalten wird. Es wir die Annahme getroffen, dass die Unterquote zu 90 % mit RFNBO eingehalten wird (qualifizierte Annahme abgeleitet aus Mutrelle et al., 2025). Die übrigen SAF werden über Biokraftstoffe aus Altspeiseölen (Anhang IX, Teil B) und fortschrittlichen Biokraftstoffen zur Verfügung gestellt. Für Biokraftstoffe aus Altspeiseölen wird für den Verkehrssektor eine Verfügbarkeitsgrenze (zusammen mit den im Straßenverkehr genutzten Kraftstoffen) von 30 PJ/Jahr festgelegt, was der maximal genutzten Menge dieser Kraftstoffe im Zeitraum 2020 – 2023 entspricht (Bundesanstalt für Landwirtschaft und Ernährung [BLE], 2024). </t>
  </si>
  <si>
    <t xml:space="preserve">Die energetische Beimischquote an Sustainable Aviation Fuel (SAF) der ReFuelEU Aviation wird in der Modellierung berücksichtigt. Für die Unterquote an synthetischen Flugtreibstoffen wird davon ausgegangen, dass zumindest ein Teil der Unterquote nicht über RFNBO eingehalten wird. Es wir die Annahme getroffen, dass die Unterquote zu 90 % mit RFNBO eingehalten wird (qualifizierte Annahme abgeleitet aus Mutrelle et al., 2025). Die übrigen SAF werden über Biokraftstoffe aus Altspeiseölen (Anhang IX, Teil B) und fortschrittlichen Biokraftstoffen zur Verfügung gestellt. Für Biokraftstoffe aus Altspeiseölen wird für den Verkehrssektor eine Verfügbarkeitsgrenze (zusammen mit den im Straßenverkehr genutzten Kraftstoffen) von 30 PJ/Jahr festgelegt, was der maximal genutzten Menge dieser Kraftstoffe im Zeitraum 2020 – 2023 entspricht (Bundesanstalt für Landwirtschaft und Ernährung [BLE], 2024). </t>
  </si>
  <si>
    <t>In der Verkehrsmodellierung steigt die Fahrtzeit im Straßengüterverkehr kontinuierlich an (bspw. bis 2030 Anstieg der Fahrzeiten um +1%)</t>
  </si>
  <si>
    <t>Die bereitgestellten Fördermittel werden als Grundlage für die Skalierung vergangener Instrumentenwirkung (basierend auf Evaluationen) genutzt.</t>
  </si>
  <si>
    <t>Die angenommene Anzahl der Beratungen dienen als Skalierungsgrundlage vergangener Instrumentenwirkung (basierend auf Evaluationen).</t>
  </si>
  <si>
    <t>Die  Einsparungen werden nicht über Parameter berechnet, sondern über den  betroffenen Energieverbrauch und die entsprechende Einsparwirkung der Verpflichtung.</t>
  </si>
  <si>
    <t>Energieeffizienzsteigerung im Bestand</t>
  </si>
  <si>
    <t>Automatisierte SNF fahren effizienter</t>
  </si>
  <si>
    <t>Hat Einfluss auf Energiebedarf und Emissionen</t>
  </si>
  <si>
    <t>Instrument84</t>
  </si>
  <si>
    <t xml:space="preserve">	Modernisierung des Straßenverkehrsrechts</t>
  </si>
  <si>
    <t xml:space="preserve">Excelfassung </t>
  </si>
  <si>
    <t>Angaben für Quellenvermerk</t>
  </si>
  <si>
    <r>
      <t xml:space="preserve">Autor: </t>
    </r>
    <r>
      <rPr>
        <sz val="14"/>
        <color theme="1"/>
        <rFont val="Calibri"/>
        <family val="2"/>
        <scheme val="minor"/>
      </rPr>
      <t>Öko-Institut, Fraunhofer ISI, Prognos, IREES, M-Five und Thünen Institut</t>
    </r>
  </si>
  <si>
    <r>
      <t xml:space="preserve">Bearbeiter: </t>
    </r>
    <r>
      <rPr>
        <sz val="14"/>
        <rFont val="Calibri"/>
        <family val="2"/>
        <scheme val="minor"/>
      </rPr>
      <t>Umweltbundesamt und Öko-Institut</t>
    </r>
  </si>
  <si>
    <r>
      <t xml:space="preserve">Herausgeber und Verwalter: </t>
    </r>
    <r>
      <rPr>
        <sz val="14"/>
        <rFont val="Calibri"/>
        <family val="2"/>
        <scheme val="minor"/>
      </rPr>
      <t>Umweltbundesamt</t>
    </r>
  </si>
  <si>
    <r>
      <t xml:space="preserve">Lizenz: </t>
    </r>
    <r>
      <rPr>
        <sz val="14"/>
        <rFont val="Calibri"/>
        <family val="2"/>
        <scheme val="minor"/>
      </rPr>
      <t>Datenlizenz Deutschland – Namensnennung – Version 2.0 (DL-DE-&gt;BY-2.0)</t>
    </r>
  </si>
  <si>
    <r>
      <rPr>
        <b/>
        <sz val="14"/>
        <color theme="1"/>
        <rFont val="Calibri"/>
        <family val="2"/>
        <scheme val="minor"/>
      </rPr>
      <t>Lizenztext:</t>
    </r>
    <r>
      <rPr>
        <sz val="14"/>
        <color theme="1"/>
        <rFont val="Calibri"/>
        <family val="2"/>
        <scheme val="minor"/>
      </rPr>
      <t xml:space="preserve"> https://www.govdata.de/dl-de/by-2-0 </t>
    </r>
  </si>
  <si>
    <t>Metadaten abrufbar via Daten- und Modelldokumentation</t>
  </si>
  <si>
    <t>https://thg-projektionen2026-daten-modell-dokumentation-3859e6.usercontent.opencode.de/Datensatz/data_parametrisierungstabelle/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</si>
</sst>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00"/>
    <numFmt numFmtId="166" formatCode="0.0000"/>
    <numFmt numFmtId="167" formatCode="_-* #,##0.0_-;\-* #,##0.0_-;_-* &quot;-&quot;??_-;_-@_-"/>
  </numFmts>
  <fonts count="14" x14ac:knownFonts="1">
    <font>
      <sz val="11"/>
      <color theme="1"/>
      <name val="Calibri"/>
      <family val="2"/>
      <scheme val="minor"/>
    </font>
    <font>
      <sz val="8"/>
      <name val="Calibri"/>
      <family val="2"/>
      <scheme val="minor"/>
    </font>
    <font>
      <sz val="11"/>
      <name val="Calibri"/>
      <family val="2"/>
      <scheme val="minor"/>
    </font>
    <font>
      <b/>
      <sz val="14"/>
      <color theme="1"/>
      <name val="Calibri"/>
      <family val="2"/>
      <scheme val="minor"/>
    </font>
    <font>
      <sz val="11"/>
      <color theme="1"/>
      <name val="Calibri"/>
      <family val="2"/>
      <scheme val="minor"/>
    </font>
    <font>
      <b/>
      <sz val="15"/>
      <color theme="1"/>
      <name val="Calibri"/>
      <family val="2"/>
      <scheme val="minor"/>
    </font>
    <font>
      <sz val="11"/>
      <color theme="0" tint="-0.499984740745262"/>
      <name val="Calibri"/>
      <family val="2"/>
      <scheme val="minor"/>
    </font>
    <font>
      <vertAlign val="subscript"/>
      <sz val="11"/>
      <name val="Calibri"/>
      <family val="2"/>
      <scheme val="minor"/>
    </font>
    <font>
      <u/>
      <sz val="11"/>
      <color theme="10"/>
      <name val="Calibri"/>
      <family val="2"/>
      <scheme val="minor"/>
    </font>
    <font>
      <b/>
      <sz val="18"/>
      <color theme="1"/>
      <name val="Calibri"/>
      <family val="2"/>
      <scheme val="minor"/>
    </font>
    <font>
      <sz val="14"/>
      <color theme="1"/>
      <name val="Calibri"/>
      <family val="2"/>
      <scheme val="minor"/>
    </font>
    <font>
      <b/>
      <u/>
      <sz val="14"/>
      <name val="Calibri"/>
      <family val="2"/>
      <scheme val="minor"/>
    </font>
    <font>
      <b/>
      <sz val="14"/>
      <name val="Calibri"/>
      <family val="2"/>
      <scheme val="minor"/>
    </font>
    <font>
      <sz val="14"/>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6">
    <border>
      <left/>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s>
  <cellStyleXfs count="4">
    <xf numFmtId="0" fontId="0" fillId="0" borderId="0"/>
    <xf numFmtId="9" fontId="4" fillId="0" borderId="0" applyFont="0" applyFill="0" applyBorder="0" applyAlignment="0" applyProtection="0"/>
    <xf numFmtId="43" fontId="4" fillId="0" borderId="0" applyFont="0" applyFill="0" applyBorder="0" applyAlignment="0" applyProtection="0"/>
    <xf numFmtId="0" fontId="8" fillId="0" borderId="0" applyNumberFormat="0" applyFill="0" applyBorder="0" applyAlignment="0" applyProtection="0"/>
  </cellStyleXfs>
  <cellXfs count="54">
    <xf numFmtId="0" fontId="0" fillId="0" borderId="0" xfId="0"/>
    <xf numFmtId="0" fontId="0" fillId="0" borderId="0" xfId="0" applyAlignment="1">
      <alignment vertical="center"/>
    </xf>
    <xf numFmtId="9" fontId="0" fillId="0" borderId="0" xfId="1" applyFont="1" applyFill="1" applyAlignment="1">
      <alignment vertical="center"/>
    </xf>
    <xf numFmtId="0" fontId="3" fillId="0" borderId="2" xfId="0" applyFont="1" applyBorder="1" applyAlignment="1">
      <alignment horizontal="center" vertical="center" wrapText="1"/>
    </xf>
    <xf numFmtId="0" fontId="0" fillId="0" borderId="0" xfId="0" applyAlignment="1">
      <alignment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horizontal="left" vertical="center" indent="1"/>
    </xf>
    <xf numFmtId="0" fontId="0" fillId="0" borderId="0" xfId="0" applyAlignment="1">
      <alignment horizontal="left" vertical="center" indent="1"/>
    </xf>
    <xf numFmtId="0" fontId="0" fillId="0" borderId="0" xfId="0" applyAlignment="1">
      <alignment horizontal="left" vertical="center" wrapText="1" indent="1"/>
    </xf>
    <xf numFmtId="0" fontId="0" fillId="0" borderId="0" xfId="0" applyAlignment="1">
      <alignment horizontal="left" vertical="center" wrapText="1"/>
    </xf>
    <xf numFmtId="0" fontId="3" fillId="2" borderId="2" xfId="0" applyFont="1" applyFill="1" applyBorder="1" applyAlignment="1">
      <alignment horizontal="center" vertical="center" wrapText="1"/>
    </xf>
    <xf numFmtId="0" fontId="0" fillId="0" borderId="4" xfId="0" applyBorder="1" applyAlignment="1">
      <alignment horizontal="left" vertical="center" wrapText="1"/>
    </xf>
    <xf numFmtId="0" fontId="2" fillId="0" borderId="4" xfId="0" applyFont="1" applyBorder="1" applyAlignment="1">
      <alignment horizontal="left" vertical="center" wrapText="1"/>
    </xf>
    <xf numFmtId="164" fontId="0" fillId="0" borderId="4" xfId="0" applyNumberFormat="1" applyBorder="1" applyAlignment="1">
      <alignment horizontal="right" vertical="center" wrapText="1"/>
    </xf>
    <xf numFmtId="164" fontId="2" fillId="0" borderId="4" xfId="0" applyNumberFormat="1" applyFont="1" applyBorder="1" applyAlignment="1">
      <alignment horizontal="right" vertical="center" wrapText="1"/>
    </xf>
    <xf numFmtId="0" fontId="6" fillId="0" borderId="0" xfId="0" applyFont="1" applyAlignment="1">
      <alignment horizontal="left" vertical="center" wrapText="1"/>
    </xf>
    <xf numFmtId="0" fontId="6" fillId="3" borderId="3" xfId="0" applyFont="1" applyFill="1" applyBorder="1" applyAlignment="1">
      <alignment horizontal="left" vertical="center" wrapText="1"/>
    </xf>
    <xf numFmtId="0" fontId="6" fillId="0" borderId="4" xfId="0" applyFont="1" applyBorder="1" applyAlignment="1">
      <alignment horizontal="left" vertical="center" wrapText="1"/>
    </xf>
    <xf numFmtId="0" fontId="6" fillId="3" borderId="4" xfId="0" applyFont="1" applyFill="1" applyBorder="1" applyAlignment="1">
      <alignment horizontal="left" vertical="center" wrapText="1"/>
    </xf>
    <xf numFmtId="0" fontId="6" fillId="0" borderId="0" xfId="0" applyFont="1" applyAlignment="1">
      <alignment vertical="center" wrapText="1"/>
    </xf>
    <xf numFmtId="0" fontId="0" fillId="3" borderId="3" xfId="0" applyFill="1" applyBorder="1" applyAlignment="1">
      <alignment horizontal="left" vertical="center" wrapText="1"/>
    </xf>
    <xf numFmtId="0" fontId="2" fillId="0" borderId="0" xfId="0" applyFont="1" applyAlignment="1">
      <alignment vertical="center" wrapText="1"/>
    </xf>
    <xf numFmtId="0" fontId="2" fillId="0" borderId="4" xfId="0" applyFont="1" applyBorder="1" applyAlignment="1">
      <alignment horizontal="right" vertical="center" wrapText="1"/>
    </xf>
    <xf numFmtId="0" fontId="2" fillId="3" borderId="4" xfId="0" applyFont="1" applyFill="1" applyBorder="1" applyAlignment="1">
      <alignment horizontal="left" vertical="center" wrapText="1"/>
    </xf>
    <xf numFmtId="0" fontId="2" fillId="0" borderId="4" xfId="0" applyFont="1" applyBorder="1" applyAlignment="1">
      <alignment horizontal="left" vertical="center" wrapText="1" indent="1"/>
    </xf>
    <xf numFmtId="164" fontId="2" fillId="0" borderId="4" xfId="0" applyNumberFormat="1" applyFont="1" applyBorder="1" applyAlignment="1">
      <alignment horizontal="right" vertical="center" indent="1"/>
    </xf>
    <xf numFmtId="3" fontId="0" fillId="0" borderId="4" xfId="0" applyNumberFormat="1" applyBorder="1" applyAlignment="1">
      <alignment horizontal="right" vertical="center" wrapText="1"/>
    </xf>
    <xf numFmtId="1" fontId="0" fillId="0" borderId="4" xfId="0" applyNumberFormat="1" applyBorder="1" applyAlignment="1">
      <alignment horizontal="right" vertical="center" wrapText="1"/>
    </xf>
    <xf numFmtId="2" fontId="0" fillId="0" borderId="4" xfId="0" applyNumberFormat="1" applyBorder="1" applyAlignment="1">
      <alignment horizontal="righ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indent="1"/>
    </xf>
    <xf numFmtId="165" fontId="0" fillId="0" borderId="4" xfId="0" applyNumberFormat="1" applyBorder="1" applyAlignment="1">
      <alignment horizontal="right" vertical="center" wrapText="1"/>
    </xf>
    <xf numFmtId="166" fontId="0" fillId="0" borderId="4" xfId="0" applyNumberFormat="1" applyBorder="1" applyAlignment="1">
      <alignment horizontal="right" vertical="center" wrapText="1"/>
    </xf>
    <xf numFmtId="164" fontId="0" fillId="0" borderId="4" xfId="0" applyNumberFormat="1" applyBorder="1" applyAlignment="1">
      <alignment horizontal="right" vertical="center" indent="1"/>
    </xf>
    <xf numFmtId="164" fontId="2" fillId="0" borderId="4" xfId="2" applyNumberFormat="1" applyFont="1" applyBorder="1" applyAlignment="1">
      <alignment horizontal="right" vertical="center" wrapText="1"/>
    </xf>
    <xf numFmtId="0" fontId="2" fillId="3" borderId="3" xfId="0" applyFont="1" applyFill="1" applyBorder="1" applyAlignment="1">
      <alignment horizontal="left" vertical="center" wrapText="1"/>
    </xf>
    <xf numFmtId="1" fontId="2" fillId="0" borderId="4" xfId="0" applyNumberFormat="1" applyFont="1" applyBorder="1" applyAlignment="1">
      <alignment horizontal="left" vertical="center" wrapText="1"/>
    </xf>
    <xf numFmtId="164" fontId="2" fillId="0" borderId="4" xfId="0" applyNumberFormat="1" applyFont="1" applyBorder="1" applyAlignment="1">
      <alignment horizontal="left" vertical="center" wrapText="1"/>
    </xf>
    <xf numFmtId="0" fontId="6" fillId="0" borderId="5" xfId="0" applyFont="1" applyBorder="1" applyAlignment="1">
      <alignment horizontal="left" vertical="center" wrapText="1"/>
    </xf>
    <xf numFmtId="0" fontId="0" fillId="0" borderId="4" xfId="0" applyBorder="1" applyAlignment="1">
      <alignment wrapText="1"/>
    </xf>
    <xf numFmtId="167" fontId="0" fillId="0" borderId="4" xfId="2" applyNumberFormat="1" applyFont="1" applyBorder="1" applyAlignment="1">
      <alignment horizontal="right" vertical="center" wrapText="1"/>
    </xf>
    <xf numFmtId="164" fontId="0" fillId="0" borderId="4" xfId="1" applyNumberFormat="1" applyFont="1" applyBorder="1" applyAlignment="1">
      <alignment horizontal="right" vertical="center" indent="1"/>
    </xf>
    <xf numFmtId="0" fontId="6" fillId="3" borderId="0" xfId="0" applyFont="1" applyFill="1" applyAlignment="1">
      <alignment horizontal="left" vertical="center" wrapText="1"/>
    </xf>
    <xf numFmtId="0" fontId="0" fillId="3" borderId="4" xfId="0" applyFill="1" applyBorder="1" applyAlignment="1">
      <alignment horizontal="left" vertical="center" wrapText="1"/>
    </xf>
    <xf numFmtId="164" fontId="0" fillId="3" borderId="4" xfId="0" applyNumberFormat="1" applyFill="1" applyBorder="1" applyAlignment="1">
      <alignment horizontal="right" vertical="center" wrapText="1"/>
    </xf>
    <xf numFmtId="0" fontId="0" fillId="3" borderId="0" xfId="0" applyFill="1" applyAlignment="1">
      <alignment vertical="center" wrapText="1"/>
    </xf>
    <xf numFmtId="0" fontId="9" fillId="3" borderId="0" xfId="0" applyFont="1" applyFill="1" applyAlignment="1">
      <alignment horizontal="left" indent="1"/>
    </xf>
    <xf numFmtId="0" fontId="0" fillId="3" borderId="0" xfId="0" applyFill="1"/>
    <xf numFmtId="0" fontId="10" fillId="3" borderId="0" xfId="0" applyFont="1" applyFill="1" applyAlignment="1">
      <alignment horizontal="left" indent="1"/>
    </xf>
    <xf numFmtId="0" fontId="11" fillId="3" borderId="0" xfId="3" applyFont="1" applyFill="1" applyAlignment="1">
      <alignment horizontal="left" indent="1"/>
    </xf>
    <xf numFmtId="0" fontId="3" fillId="3" borderId="0" xfId="3" applyFont="1" applyFill="1" applyAlignment="1">
      <alignment horizontal="left" indent="1"/>
    </xf>
    <xf numFmtId="0" fontId="12" fillId="3" borderId="0" xfId="3" applyFont="1" applyFill="1" applyAlignment="1">
      <alignment horizontal="left" indent="1"/>
    </xf>
    <xf numFmtId="0" fontId="8" fillId="3" borderId="0" xfId="3" applyFill="1" applyAlignment="1">
      <alignment horizontal="left"/>
    </xf>
  </cellXfs>
  <cellStyles count="4">
    <cellStyle name="Komma" xfId="2" builtinId="3"/>
    <cellStyle name="Link" xfId="3" builtinId="8"/>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hg-projektionen2026-daten-modell-dokumentation-3859e6.usercontent.opencode.de/Datensatz/data_parametrisierungstabell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F6D3E-2331-4FBC-A251-9B30B9941B78}">
  <dimension ref="A8:A20"/>
  <sheetViews>
    <sheetView tabSelected="1" workbookViewId="0">
      <selection activeCell="A20" sqref="A20"/>
    </sheetView>
  </sheetViews>
  <sheetFormatPr baseColWidth="10" defaultColWidth="11.42578125" defaultRowHeight="15" x14ac:dyDescent="0.25"/>
  <cols>
    <col min="1" max="16384" width="11.42578125" style="48"/>
  </cols>
  <sheetData>
    <row r="8" spans="1:1" ht="23.25" x14ac:dyDescent="0.35">
      <c r="A8" s="47" t="s">
        <v>0</v>
      </c>
    </row>
    <row r="9" spans="1:1" ht="18.75" x14ac:dyDescent="0.3">
      <c r="A9" s="49" t="s">
        <v>681</v>
      </c>
    </row>
    <row r="12" spans="1:1" ht="18.75" x14ac:dyDescent="0.3">
      <c r="A12" s="50" t="s">
        <v>682</v>
      </c>
    </row>
    <row r="13" spans="1:1" ht="18.75" x14ac:dyDescent="0.3">
      <c r="A13" s="51" t="s">
        <v>683</v>
      </c>
    </row>
    <row r="14" spans="1:1" ht="18.75" x14ac:dyDescent="0.3">
      <c r="A14" s="52" t="s">
        <v>684</v>
      </c>
    </row>
    <row r="15" spans="1:1" ht="18.75" x14ac:dyDescent="0.3">
      <c r="A15" s="52" t="s">
        <v>685</v>
      </c>
    </row>
    <row r="16" spans="1:1" ht="18.75" x14ac:dyDescent="0.3">
      <c r="A16" s="52" t="s">
        <v>686</v>
      </c>
    </row>
    <row r="17" spans="1:1" ht="18.75" x14ac:dyDescent="0.3">
      <c r="A17" s="49" t="s">
        <v>687</v>
      </c>
    </row>
    <row r="19" spans="1:1" ht="18.75" x14ac:dyDescent="0.3">
      <c r="A19" s="50" t="s">
        <v>688</v>
      </c>
    </row>
    <row r="20" spans="1:1" x14ac:dyDescent="0.25">
      <c r="A20" s="53" t="s">
        <v>689</v>
      </c>
    </row>
  </sheetData>
  <hyperlinks>
    <hyperlink ref="A20" r:id="rId1" xr:uid="{A8DADC16-E816-40B6-8139-2FDB08A919E6}"/>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C4EEE-B3AC-4A97-8726-DA4D1B16474F}">
  <sheetPr codeName="Tabelle1"/>
  <dimension ref="A1:AM160"/>
  <sheetViews>
    <sheetView showGridLines="0" topLeftCell="A2" zoomScale="85" zoomScaleNormal="85" workbookViewId="0">
      <pane xSplit="5" ySplit="1" topLeftCell="F3" activePane="bottomRight" state="frozen"/>
      <selection pane="topRight" activeCell="F2" sqref="F2"/>
      <selection pane="bottomLeft" activeCell="A3" sqref="A3"/>
      <selection pane="bottomRight" activeCell="AM17" sqref="AM17"/>
    </sheetView>
  </sheetViews>
  <sheetFormatPr baseColWidth="10" defaultColWidth="19.7109375" defaultRowHeight="15" x14ac:dyDescent="0.25"/>
  <cols>
    <col min="1" max="1" width="6.5703125" style="10" customWidth="1"/>
    <col min="2" max="2" width="31.42578125" style="10" hidden="1" customWidth="1"/>
    <col min="3" max="3" width="14.5703125" style="10" customWidth="1"/>
    <col min="4" max="4" width="21.7109375" style="10" customWidth="1"/>
    <col min="5" max="5" width="47.28515625" style="10" customWidth="1"/>
    <col min="6" max="6" width="24.5703125" style="10" customWidth="1"/>
    <col min="7" max="7" width="42.28515625" style="10" customWidth="1"/>
    <col min="8" max="8" width="22.5703125" style="10" customWidth="1"/>
    <col min="9" max="9" width="12.28515625" style="10" customWidth="1"/>
    <col min="10" max="10" width="47.7109375" style="10" customWidth="1"/>
    <col min="11" max="11" width="24.5703125" style="10" customWidth="1"/>
    <col min="12" max="12" width="47.5703125" style="10" customWidth="1"/>
    <col min="13" max="13" width="37.7109375" style="10" customWidth="1"/>
    <col min="14" max="14" width="13" style="10" customWidth="1"/>
    <col min="15" max="39" width="9.28515625" style="4" customWidth="1"/>
    <col min="40" max="16384" width="19.7109375" style="1"/>
  </cols>
  <sheetData>
    <row r="1" spans="1:39" ht="42.75" customHeight="1" x14ac:dyDescent="0.25">
      <c r="A1" s="7" t="s">
        <v>0</v>
      </c>
      <c r="B1" s="8"/>
      <c r="C1" s="8"/>
      <c r="D1" s="8"/>
      <c r="E1" s="8"/>
      <c r="F1" s="8"/>
      <c r="G1" s="9"/>
      <c r="H1" s="9"/>
      <c r="I1" s="8"/>
      <c r="J1" s="9"/>
      <c r="K1" s="9"/>
      <c r="L1" s="9"/>
      <c r="M1" s="9"/>
      <c r="N1" s="9"/>
      <c r="O1" s="1"/>
      <c r="P1" s="2"/>
      <c r="Q1" s="2"/>
      <c r="R1" s="2"/>
      <c r="S1" s="2"/>
      <c r="T1" s="1"/>
      <c r="U1" s="1"/>
      <c r="V1" s="1"/>
      <c r="W1" s="1"/>
      <c r="X1" s="1"/>
      <c r="Y1" s="1"/>
      <c r="Z1" s="1"/>
      <c r="AA1" s="1"/>
      <c r="AB1" s="1"/>
      <c r="AC1" s="1"/>
      <c r="AD1" s="1"/>
      <c r="AE1" s="1"/>
      <c r="AF1" s="1"/>
      <c r="AG1" s="1"/>
      <c r="AH1" s="1"/>
      <c r="AI1" s="1"/>
      <c r="AJ1" s="1"/>
      <c r="AK1" s="1"/>
      <c r="AL1" s="1"/>
      <c r="AM1" s="1"/>
    </row>
    <row r="2" spans="1:39" s="5" customFormat="1" ht="101.85" customHeight="1" thickBot="1" x14ac:dyDescent="0.3">
      <c r="A2" s="5" t="s">
        <v>1</v>
      </c>
      <c r="B2" s="6" t="s">
        <v>2</v>
      </c>
      <c r="C2" s="3" t="s">
        <v>3</v>
      </c>
      <c r="D2" s="11" t="s">
        <v>4</v>
      </c>
      <c r="E2" s="11" t="s">
        <v>5</v>
      </c>
      <c r="F2" s="11" t="s">
        <v>6</v>
      </c>
      <c r="G2" s="3" t="s">
        <v>7</v>
      </c>
      <c r="H2" s="3" t="s">
        <v>8</v>
      </c>
      <c r="I2" s="3" t="s">
        <v>9</v>
      </c>
      <c r="J2" s="3" t="s">
        <v>10</v>
      </c>
      <c r="K2" s="3" t="s">
        <v>11</v>
      </c>
      <c r="L2" s="3" t="s">
        <v>12</v>
      </c>
      <c r="M2" s="3" t="s">
        <v>14</v>
      </c>
      <c r="N2" s="3" t="s">
        <v>13</v>
      </c>
      <c r="O2" s="3">
        <v>2026</v>
      </c>
      <c r="P2" s="3">
        <v>2027</v>
      </c>
      <c r="Q2" s="3">
        <v>2028</v>
      </c>
      <c r="R2" s="3">
        <v>2029</v>
      </c>
      <c r="S2" s="3">
        <v>2030</v>
      </c>
      <c r="T2" s="3">
        <v>2031</v>
      </c>
      <c r="U2" s="3">
        <v>2032</v>
      </c>
      <c r="V2" s="3">
        <v>2033</v>
      </c>
      <c r="W2" s="3">
        <v>2034</v>
      </c>
      <c r="X2" s="3">
        <v>2035</v>
      </c>
      <c r="Y2" s="3">
        <v>2036</v>
      </c>
      <c r="Z2" s="3">
        <v>2037</v>
      </c>
      <c r="AA2" s="3">
        <v>2038</v>
      </c>
      <c r="AB2" s="3">
        <v>2039</v>
      </c>
      <c r="AC2" s="3">
        <v>2040</v>
      </c>
      <c r="AD2" s="3">
        <v>2041</v>
      </c>
      <c r="AE2" s="3">
        <v>2042</v>
      </c>
      <c r="AF2" s="3">
        <v>2043</v>
      </c>
      <c r="AG2" s="3">
        <v>2044</v>
      </c>
      <c r="AH2" s="3">
        <v>2045</v>
      </c>
      <c r="AI2" s="3">
        <v>2046</v>
      </c>
      <c r="AJ2" s="3">
        <v>2047</v>
      </c>
      <c r="AK2" s="3">
        <v>2048</v>
      </c>
      <c r="AL2" s="3">
        <v>2049</v>
      </c>
      <c r="AM2" s="3">
        <v>2050</v>
      </c>
    </row>
    <row r="3" spans="1:39" ht="75.599999999999994" customHeight="1" thickBot="1" x14ac:dyDescent="0.3">
      <c r="A3" s="16">
        <v>1</v>
      </c>
      <c r="B3" s="17" t="e">
        <f>CONCATENATE(D3,"-",C3,"-",#REF!)</f>
        <v>#REF!</v>
      </c>
      <c r="C3" s="18" t="s">
        <v>15</v>
      </c>
      <c r="D3" s="18" t="s">
        <v>20</v>
      </c>
      <c r="E3" s="18" t="s">
        <v>21</v>
      </c>
      <c r="F3" s="18" t="s">
        <v>22</v>
      </c>
      <c r="G3" s="19" t="s">
        <v>24</v>
      </c>
      <c r="H3" s="18" t="s">
        <v>23</v>
      </c>
      <c r="I3" s="18" t="s">
        <v>18</v>
      </c>
      <c r="J3" s="18" t="s">
        <v>23</v>
      </c>
      <c r="K3" s="18" t="s">
        <v>23</v>
      </c>
      <c r="L3" s="18" t="s">
        <v>23</v>
      </c>
      <c r="M3" s="18" t="s">
        <v>23</v>
      </c>
      <c r="N3" s="18" t="s">
        <v>23</v>
      </c>
      <c r="O3" s="18" t="s">
        <v>23</v>
      </c>
      <c r="P3" s="18" t="s">
        <v>23</v>
      </c>
      <c r="Q3" s="18" t="s">
        <v>23</v>
      </c>
      <c r="R3" s="18" t="s">
        <v>23</v>
      </c>
      <c r="S3" s="18" t="s">
        <v>23</v>
      </c>
      <c r="T3" s="18" t="s">
        <v>23</v>
      </c>
      <c r="U3" s="18" t="s">
        <v>23</v>
      </c>
      <c r="V3" s="18" t="s">
        <v>23</v>
      </c>
      <c r="W3" s="18" t="s">
        <v>23</v>
      </c>
      <c r="X3" s="18" t="s">
        <v>23</v>
      </c>
      <c r="Y3" s="18" t="s">
        <v>23</v>
      </c>
      <c r="Z3" s="18" t="s">
        <v>23</v>
      </c>
      <c r="AA3" s="18" t="s">
        <v>23</v>
      </c>
      <c r="AB3" s="18" t="s">
        <v>23</v>
      </c>
      <c r="AC3" s="18" t="s">
        <v>23</v>
      </c>
      <c r="AD3" s="18" t="s">
        <v>23</v>
      </c>
      <c r="AE3" s="18" t="s">
        <v>23</v>
      </c>
      <c r="AF3" s="18" t="s">
        <v>23</v>
      </c>
      <c r="AG3" s="18" t="s">
        <v>23</v>
      </c>
      <c r="AH3" s="18" t="s">
        <v>23</v>
      </c>
      <c r="AI3" s="18" t="s">
        <v>23</v>
      </c>
      <c r="AJ3" s="18" t="s">
        <v>23</v>
      </c>
      <c r="AK3" s="18" t="s">
        <v>23</v>
      </c>
      <c r="AL3" s="18" t="s">
        <v>23</v>
      </c>
      <c r="AM3" s="18" t="s">
        <v>23</v>
      </c>
    </row>
    <row r="4" spans="1:39" s="22" customFormat="1" ht="49.35" customHeight="1" thickBot="1" x14ac:dyDescent="0.3">
      <c r="A4" s="16">
        <v>2</v>
      </c>
      <c r="B4" s="17" t="e">
        <f>CONCATENATE(D4,"-",C4,"-",#REF!)</f>
        <v>#REF!</v>
      </c>
      <c r="C4" s="18" t="s">
        <v>25</v>
      </c>
      <c r="D4" s="18" t="s">
        <v>20</v>
      </c>
      <c r="E4" s="18" t="s">
        <v>26</v>
      </c>
      <c r="F4" s="18" t="s">
        <v>27</v>
      </c>
      <c r="G4" s="19" t="s">
        <v>28</v>
      </c>
      <c r="H4" s="18" t="s">
        <v>23</v>
      </c>
      <c r="I4" s="18" t="s">
        <v>18</v>
      </c>
      <c r="J4" s="18" t="s">
        <v>23</v>
      </c>
      <c r="K4" s="16" t="s">
        <v>23</v>
      </c>
      <c r="L4" s="18" t="s">
        <v>23</v>
      </c>
      <c r="M4" s="18" t="s">
        <v>23</v>
      </c>
      <c r="N4" s="18" t="s">
        <v>23</v>
      </c>
      <c r="O4" s="18" t="s">
        <v>23</v>
      </c>
      <c r="P4" s="18" t="s">
        <v>23</v>
      </c>
      <c r="Q4" s="18" t="s">
        <v>23</v>
      </c>
      <c r="R4" s="18" t="s">
        <v>23</v>
      </c>
      <c r="S4" s="18" t="s">
        <v>23</v>
      </c>
      <c r="T4" s="18" t="s">
        <v>23</v>
      </c>
      <c r="U4" s="18" t="s">
        <v>23</v>
      </c>
      <c r="V4" s="18" t="s">
        <v>23</v>
      </c>
      <c r="W4" s="18" t="s">
        <v>23</v>
      </c>
      <c r="X4" s="18" t="s">
        <v>23</v>
      </c>
      <c r="Y4" s="18" t="s">
        <v>23</v>
      </c>
      <c r="Z4" s="18" t="s">
        <v>23</v>
      </c>
      <c r="AA4" s="18" t="s">
        <v>23</v>
      </c>
      <c r="AB4" s="18" t="s">
        <v>23</v>
      </c>
      <c r="AC4" s="18" t="s">
        <v>23</v>
      </c>
      <c r="AD4" s="18" t="s">
        <v>23</v>
      </c>
      <c r="AE4" s="18" t="s">
        <v>23</v>
      </c>
      <c r="AF4" s="18" t="s">
        <v>23</v>
      </c>
      <c r="AG4" s="18" t="s">
        <v>23</v>
      </c>
      <c r="AH4" s="18" t="s">
        <v>23</v>
      </c>
      <c r="AI4" s="18" t="s">
        <v>23</v>
      </c>
      <c r="AJ4" s="18" t="s">
        <v>23</v>
      </c>
      <c r="AK4" s="18" t="s">
        <v>23</v>
      </c>
      <c r="AL4" s="18" t="s">
        <v>23</v>
      </c>
      <c r="AM4" s="18" t="s">
        <v>23</v>
      </c>
    </row>
    <row r="5" spans="1:39" s="22" customFormat="1" ht="49.35" customHeight="1" thickBot="1" x14ac:dyDescent="0.3">
      <c r="A5" s="16">
        <v>3</v>
      </c>
      <c r="B5" s="17" t="e">
        <f>CONCATENATE(D5,"-",C5,"-",#REF!)</f>
        <v>#REF!</v>
      </c>
      <c r="C5" s="18" t="s">
        <v>29</v>
      </c>
      <c r="D5" s="18" t="s">
        <v>20</v>
      </c>
      <c r="E5" s="18" t="s">
        <v>30</v>
      </c>
      <c r="F5" s="18" t="s">
        <v>31</v>
      </c>
      <c r="G5" s="19" t="s">
        <v>32</v>
      </c>
      <c r="H5" s="18" t="s">
        <v>23</v>
      </c>
      <c r="I5" s="18" t="s">
        <v>18</v>
      </c>
      <c r="J5" s="18" t="s">
        <v>23</v>
      </c>
      <c r="K5" s="18" t="s">
        <v>23</v>
      </c>
      <c r="L5" s="18" t="s">
        <v>23</v>
      </c>
      <c r="M5" s="18" t="s">
        <v>23</v>
      </c>
      <c r="N5" s="18" t="s">
        <v>23</v>
      </c>
      <c r="O5" s="18" t="s">
        <v>23</v>
      </c>
      <c r="P5" s="18" t="s">
        <v>23</v>
      </c>
      <c r="Q5" s="18" t="s">
        <v>23</v>
      </c>
      <c r="R5" s="18" t="s">
        <v>23</v>
      </c>
      <c r="S5" s="18" t="s">
        <v>23</v>
      </c>
      <c r="T5" s="18" t="s">
        <v>23</v>
      </c>
      <c r="U5" s="18" t="s">
        <v>23</v>
      </c>
      <c r="V5" s="18" t="s">
        <v>23</v>
      </c>
      <c r="W5" s="18" t="s">
        <v>23</v>
      </c>
      <c r="X5" s="18" t="s">
        <v>23</v>
      </c>
      <c r="Y5" s="18" t="s">
        <v>23</v>
      </c>
      <c r="Z5" s="18" t="s">
        <v>23</v>
      </c>
      <c r="AA5" s="18" t="s">
        <v>23</v>
      </c>
      <c r="AB5" s="18" t="s">
        <v>23</v>
      </c>
      <c r="AC5" s="18" t="s">
        <v>23</v>
      </c>
      <c r="AD5" s="18" t="s">
        <v>23</v>
      </c>
      <c r="AE5" s="18" t="s">
        <v>23</v>
      </c>
      <c r="AF5" s="18" t="s">
        <v>23</v>
      </c>
      <c r="AG5" s="18" t="s">
        <v>23</v>
      </c>
      <c r="AH5" s="18" t="s">
        <v>23</v>
      </c>
      <c r="AI5" s="18" t="s">
        <v>23</v>
      </c>
      <c r="AJ5" s="18" t="s">
        <v>23</v>
      </c>
      <c r="AK5" s="18" t="s">
        <v>23</v>
      </c>
      <c r="AL5" s="18" t="s">
        <v>23</v>
      </c>
      <c r="AM5" s="18" t="s">
        <v>23</v>
      </c>
    </row>
    <row r="6" spans="1:39" s="4" customFormat="1" ht="60.6" customHeight="1" thickBot="1" x14ac:dyDescent="0.3">
      <c r="A6" s="16">
        <v>4</v>
      </c>
      <c r="B6" s="17" t="e">
        <f>CONCATENATE(D6,"-",C6,"-",#REF!)</f>
        <v>#REF!</v>
      </c>
      <c r="C6" s="18" t="s">
        <v>33</v>
      </c>
      <c r="D6" s="18" t="s">
        <v>20</v>
      </c>
      <c r="E6" s="18" t="s">
        <v>34</v>
      </c>
      <c r="F6" s="18" t="s">
        <v>35</v>
      </c>
      <c r="G6" s="19" t="s">
        <v>32</v>
      </c>
      <c r="H6" s="18" t="s">
        <v>23</v>
      </c>
      <c r="I6" s="18" t="s">
        <v>18</v>
      </c>
      <c r="J6" s="18" t="s">
        <v>23</v>
      </c>
      <c r="K6" s="18" t="s">
        <v>23</v>
      </c>
      <c r="L6" s="18" t="s">
        <v>23</v>
      </c>
      <c r="M6" s="18" t="s">
        <v>23</v>
      </c>
      <c r="N6" s="18" t="s">
        <v>23</v>
      </c>
      <c r="O6" s="18" t="s">
        <v>23</v>
      </c>
      <c r="P6" s="18" t="s">
        <v>23</v>
      </c>
      <c r="Q6" s="18" t="s">
        <v>23</v>
      </c>
      <c r="R6" s="18" t="s">
        <v>23</v>
      </c>
      <c r="S6" s="18" t="s">
        <v>23</v>
      </c>
      <c r="T6" s="18" t="s">
        <v>23</v>
      </c>
      <c r="U6" s="18" t="s">
        <v>23</v>
      </c>
      <c r="V6" s="18" t="s">
        <v>23</v>
      </c>
      <c r="W6" s="18" t="s">
        <v>23</v>
      </c>
      <c r="X6" s="18" t="s">
        <v>23</v>
      </c>
      <c r="Y6" s="18" t="s">
        <v>23</v>
      </c>
      <c r="Z6" s="18" t="s">
        <v>23</v>
      </c>
      <c r="AA6" s="18" t="s">
        <v>23</v>
      </c>
      <c r="AB6" s="18" t="s">
        <v>23</v>
      </c>
      <c r="AC6" s="18" t="s">
        <v>23</v>
      </c>
      <c r="AD6" s="18" t="s">
        <v>23</v>
      </c>
      <c r="AE6" s="18" t="s">
        <v>23</v>
      </c>
      <c r="AF6" s="18" t="s">
        <v>23</v>
      </c>
      <c r="AG6" s="18" t="s">
        <v>23</v>
      </c>
      <c r="AH6" s="18" t="s">
        <v>23</v>
      </c>
      <c r="AI6" s="18" t="s">
        <v>23</v>
      </c>
      <c r="AJ6" s="18" t="s">
        <v>23</v>
      </c>
      <c r="AK6" s="18" t="s">
        <v>23</v>
      </c>
      <c r="AL6" s="18" t="s">
        <v>23</v>
      </c>
      <c r="AM6" s="18" t="s">
        <v>23</v>
      </c>
    </row>
    <row r="7" spans="1:39" s="4" customFormat="1" ht="49.15" customHeight="1" thickBot="1" x14ac:dyDescent="0.3">
      <c r="A7" s="16">
        <v>5</v>
      </c>
      <c r="B7" s="17" t="e">
        <f>CONCATENATE(D7,"-",C7,"-",#REF!)</f>
        <v>#REF!</v>
      </c>
      <c r="C7" s="18" t="s">
        <v>36</v>
      </c>
      <c r="D7" s="18" t="s">
        <v>20</v>
      </c>
      <c r="E7" s="18" t="s">
        <v>37</v>
      </c>
      <c r="F7" s="18" t="s">
        <v>38</v>
      </c>
      <c r="G7" s="19" t="s">
        <v>39</v>
      </c>
      <c r="H7" s="18" t="s">
        <v>23</v>
      </c>
      <c r="I7" s="18" t="s">
        <v>18</v>
      </c>
      <c r="J7" s="18" t="s">
        <v>23</v>
      </c>
      <c r="K7" s="18" t="s">
        <v>23</v>
      </c>
      <c r="L7" s="18" t="s">
        <v>23</v>
      </c>
      <c r="M7" s="18" t="s">
        <v>23</v>
      </c>
      <c r="N7" s="18" t="s">
        <v>23</v>
      </c>
      <c r="O7" s="18" t="s">
        <v>23</v>
      </c>
      <c r="P7" s="18" t="s">
        <v>23</v>
      </c>
      <c r="Q7" s="18" t="s">
        <v>23</v>
      </c>
      <c r="R7" s="18" t="s">
        <v>23</v>
      </c>
      <c r="S7" s="18" t="s">
        <v>23</v>
      </c>
      <c r="T7" s="18" t="s">
        <v>23</v>
      </c>
      <c r="U7" s="18" t="s">
        <v>23</v>
      </c>
      <c r="V7" s="18" t="s">
        <v>23</v>
      </c>
      <c r="W7" s="18" t="s">
        <v>23</v>
      </c>
      <c r="X7" s="18" t="s">
        <v>23</v>
      </c>
      <c r="Y7" s="18" t="s">
        <v>23</v>
      </c>
      <c r="Z7" s="18" t="s">
        <v>23</v>
      </c>
      <c r="AA7" s="18" t="s">
        <v>23</v>
      </c>
      <c r="AB7" s="18" t="s">
        <v>23</v>
      </c>
      <c r="AC7" s="18" t="s">
        <v>23</v>
      </c>
      <c r="AD7" s="18" t="s">
        <v>23</v>
      </c>
      <c r="AE7" s="18" t="s">
        <v>23</v>
      </c>
      <c r="AF7" s="18" t="s">
        <v>23</v>
      </c>
      <c r="AG7" s="18" t="s">
        <v>23</v>
      </c>
      <c r="AH7" s="18" t="s">
        <v>23</v>
      </c>
      <c r="AI7" s="18" t="s">
        <v>23</v>
      </c>
      <c r="AJ7" s="18" t="s">
        <v>23</v>
      </c>
      <c r="AK7" s="18" t="s">
        <v>23</v>
      </c>
      <c r="AL7" s="18" t="s">
        <v>23</v>
      </c>
      <c r="AM7" s="18" t="s">
        <v>23</v>
      </c>
    </row>
    <row r="8" spans="1:39" s="4" customFormat="1" ht="30" customHeight="1" thickBot="1" x14ac:dyDescent="0.3">
      <c r="A8" s="16">
        <v>6</v>
      </c>
      <c r="B8" s="17" t="e">
        <f>CONCATENATE(D8,"-",C8,"-",#REF!)</f>
        <v>#REF!</v>
      </c>
      <c r="C8" s="18" t="s">
        <v>40</v>
      </c>
      <c r="D8" s="18" t="s">
        <v>20</v>
      </c>
      <c r="E8" s="18" t="s">
        <v>41</v>
      </c>
      <c r="F8" s="18" t="s">
        <v>42</v>
      </c>
      <c r="G8" s="19" t="s">
        <v>43</v>
      </c>
      <c r="H8" s="18" t="s">
        <v>23</v>
      </c>
      <c r="I8" s="18" t="s">
        <v>18</v>
      </c>
      <c r="J8" s="18" t="s">
        <v>23</v>
      </c>
      <c r="K8" s="18" t="s">
        <v>23</v>
      </c>
      <c r="L8" s="18" t="s">
        <v>23</v>
      </c>
      <c r="M8" s="18" t="s">
        <v>23</v>
      </c>
      <c r="N8" s="18" t="s">
        <v>23</v>
      </c>
      <c r="O8" s="18" t="s">
        <v>23</v>
      </c>
      <c r="P8" s="18" t="s">
        <v>23</v>
      </c>
      <c r="Q8" s="18" t="s">
        <v>23</v>
      </c>
      <c r="R8" s="18" t="s">
        <v>23</v>
      </c>
      <c r="S8" s="18" t="s">
        <v>23</v>
      </c>
      <c r="T8" s="18" t="s">
        <v>23</v>
      </c>
      <c r="U8" s="18" t="s">
        <v>23</v>
      </c>
      <c r="V8" s="18" t="s">
        <v>23</v>
      </c>
      <c r="W8" s="18" t="s">
        <v>23</v>
      </c>
      <c r="X8" s="18" t="s">
        <v>23</v>
      </c>
      <c r="Y8" s="18" t="s">
        <v>23</v>
      </c>
      <c r="Z8" s="18" t="s">
        <v>23</v>
      </c>
      <c r="AA8" s="18" t="s">
        <v>23</v>
      </c>
      <c r="AB8" s="18" t="s">
        <v>23</v>
      </c>
      <c r="AC8" s="18" t="s">
        <v>23</v>
      </c>
      <c r="AD8" s="18" t="s">
        <v>23</v>
      </c>
      <c r="AE8" s="18" t="s">
        <v>23</v>
      </c>
      <c r="AF8" s="18" t="s">
        <v>23</v>
      </c>
      <c r="AG8" s="18" t="s">
        <v>23</v>
      </c>
      <c r="AH8" s="18" t="s">
        <v>23</v>
      </c>
      <c r="AI8" s="18" t="s">
        <v>23</v>
      </c>
      <c r="AJ8" s="18" t="s">
        <v>23</v>
      </c>
      <c r="AK8" s="18" t="s">
        <v>23</v>
      </c>
      <c r="AL8" s="18" t="s">
        <v>23</v>
      </c>
      <c r="AM8" s="18" t="s">
        <v>23</v>
      </c>
    </row>
    <row r="9" spans="1:39" s="4" customFormat="1" ht="30" customHeight="1" thickBot="1" x14ac:dyDescent="0.3">
      <c r="A9" s="16">
        <v>7</v>
      </c>
      <c r="B9" s="17" t="e">
        <f>CONCATENATE(D9,"-",C9,"-",#REF!)</f>
        <v>#REF!</v>
      </c>
      <c r="C9" s="18" t="s">
        <v>44</v>
      </c>
      <c r="D9" s="18" t="s">
        <v>20</v>
      </c>
      <c r="E9" s="18" t="s">
        <v>45</v>
      </c>
      <c r="F9" s="18" t="s">
        <v>46</v>
      </c>
      <c r="G9" s="19" t="s">
        <v>47</v>
      </c>
      <c r="H9" s="18" t="s">
        <v>23</v>
      </c>
      <c r="I9" s="18" t="s">
        <v>18</v>
      </c>
      <c r="J9" s="18" t="s">
        <v>23</v>
      </c>
      <c r="K9" s="18" t="s">
        <v>23</v>
      </c>
      <c r="L9" s="18" t="s">
        <v>23</v>
      </c>
      <c r="M9" s="18" t="s">
        <v>23</v>
      </c>
      <c r="N9" s="18" t="s">
        <v>23</v>
      </c>
      <c r="O9" s="18" t="s">
        <v>23</v>
      </c>
      <c r="P9" s="18" t="s">
        <v>23</v>
      </c>
      <c r="Q9" s="18" t="s">
        <v>23</v>
      </c>
      <c r="R9" s="18" t="s">
        <v>23</v>
      </c>
      <c r="S9" s="18" t="s">
        <v>23</v>
      </c>
      <c r="T9" s="18" t="s">
        <v>23</v>
      </c>
      <c r="U9" s="18" t="s">
        <v>23</v>
      </c>
      <c r="V9" s="18" t="s">
        <v>23</v>
      </c>
      <c r="W9" s="18" t="s">
        <v>23</v>
      </c>
      <c r="X9" s="18" t="s">
        <v>23</v>
      </c>
      <c r="Y9" s="18" t="s">
        <v>23</v>
      </c>
      <c r="Z9" s="18" t="s">
        <v>23</v>
      </c>
      <c r="AA9" s="18" t="s">
        <v>23</v>
      </c>
      <c r="AB9" s="18" t="s">
        <v>23</v>
      </c>
      <c r="AC9" s="18" t="s">
        <v>23</v>
      </c>
      <c r="AD9" s="18" t="s">
        <v>23</v>
      </c>
      <c r="AE9" s="18" t="s">
        <v>23</v>
      </c>
      <c r="AF9" s="18" t="s">
        <v>23</v>
      </c>
      <c r="AG9" s="18" t="s">
        <v>23</v>
      </c>
      <c r="AH9" s="18" t="s">
        <v>23</v>
      </c>
      <c r="AI9" s="18" t="s">
        <v>23</v>
      </c>
      <c r="AJ9" s="18" t="s">
        <v>23</v>
      </c>
      <c r="AK9" s="18" t="s">
        <v>23</v>
      </c>
      <c r="AL9" s="18" t="s">
        <v>23</v>
      </c>
      <c r="AM9" s="18" t="s">
        <v>23</v>
      </c>
    </row>
    <row r="10" spans="1:39" s="4" customFormat="1" ht="45.6" customHeight="1" thickBot="1" x14ac:dyDescent="0.3">
      <c r="A10" s="16">
        <v>8</v>
      </c>
      <c r="B10" s="17" t="e">
        <f>CONCATENATE(D10,"-",C10,"-",#REF!)</f>
        <v>#REF!</v>
      </c>
      <c r="C10" s="18" t="s">
        <v>48</v>
      </c>
      <c r="D10" s="18" t="s">
        <v>20</v>
      </c>
      <c r="E10" s="18" t="s">
        <v>49</v>
      </c>
      <c r="F10" s="18" t="s">
        <v>50</v>
      </c>
      <c r="G10" s="19" t="s">
        <v>47</v>
      </c>
      <c r="H10" s="18" t="s">
        <v>23</v>
      </c>
      <c r="I10" s="18" t="s">
        <v>18</v>
      </c>
      <c r="J10" s="18" t="s">
        <v>23</v>
      </c>
      <c r="K10" s="18" t="s">
        <v>23</v>
      </c>
      <c r="L10" s="18" t="s">
        <v>23</v>
      </c>
      <c r="M10" s="18" t="s">
        <v>23</v>
      </c>
      <c r="N10" s="18" t="s">
        <v>23</v>
      </c>
      <c r="O10" s="18" t="s">
        <v>23</v>
      </c>
      <c r="P10" s="18" t="s">
        <v>23</v>
      </c>
      <c r="Q10" s="18" t="s">
        <v>23</v>
      </c>
      <c r="R10" s="18" t="s">
        <v>23</v>
      </c>
      <c r="S10" s="18" t="s">
        <v>23</v>
      </c>
      <c r="T10" s="18" t="s">
        <v>23</v>
      </c>
      <c r="U10" s="18" t="s">
        <v>23</v>
      </c>
      <c r="V10" s="18" t="s">
        <v>23</v>
      </c>
      <c r="W10" s="18" t="s">
        <v>23</v>
      </c>
      <c r="X10" s="18" t="s">
        <v>23</v>
      </c>
      <c r="Y10" s="18" t="s">
        <v>23</v>
      </c>
      <c r="Z10" s="18" t="s">
        <v>23</v>
      </c>
      <c r="AA10" s="18" t="s">
        <v>23</v>
      </c>
      <c r="AB10" s="18" t="s">
        <v>23</v>
      </c>
      <c r="AC10" s="18" t="s">
        <v>23</v>
      </c>
      <c r="AD10" s="18" t="s">
        <v>23</v>
      </c>
      <c r="AE10" s="18" t="s">
        <v>23</v>
      </c>
      <c r="AF10" s="18" t="s">
        <v>23</v>
      </c>
      <c r="AG10" s="18" t="s">
        <v>23</v>
      </c>
      <c r="AH10" s="18" t="s">
        <v>23</v>
      </c>
      <c r="AI10" s="18" t="s">
        <v>23</v>
      </c>
      <c r="AJ10" s="18" t="s">
        <v>23</v>
      </c>
      <c r="AK10" s="18" t="s">
        <v>23</v>
      </c>
      <c r="AL10" s="18" t="s">
        <v>23</v>
      </c>
      <c r="AM10" s="18" t="s">
        <v>23</v>
      </c>
    </row>
    <row r="11" spans="1:39" s="4" customFormat="1" ht="47.45" customHeight="1" thickBot="1" x14ac:dyDescent="0.3">
      <c r="A11" s="16">
        <v>9</v>
      </c>
      <c r="B11" s="17" t="e">
        <f>CONCATENATE(D11,"-",C11,"-",#REF!)</f>
        <v>#REF!</v>
      </c>
      <c r="C11" s="18" t="s">
        <v>51</v>
      </c>
      <c r="D11" s="18" t="s">
        <v>20</v>
      </c>
      <c r="E11" s="18" t="s">
        <v>52</v>
      </c>
      <c r="F11" s="18" t="s">
        <v>53</v>
      </c>
      <c r="G11" s="19" t="s">
        <v>47</v>
      </c>
      <c r="H11" s="18" t="s">
        <v>23</v>
      </c>
      <c r="I11" s="18" t="s">
        <v>18</v>
      </c>
      <c r="J11" s="18" t="s">
        <v>23</v>
      </c>
      <c r="K11" s="18" t="s">
        <v>23</v>
      </c>
      <c r="L11" s="18" t="s">
        <v>23</v>
      </c>
      <c r="M11" s="18" t="s">
        <v>23</v>
      </c>
      <c r="N11" s="18" t="s">
        <v>23</v>
      </c>
      <c r="O11" s="18" t="s">
        <v>23</v>
      </c>
      <c r="P11" s="18" t="s">
        <v>23</v>
      </c>
      <c r="Q11" s="18" t="s">
        <v>23</v>
      </c>
      <c r="R11" s="18" t="s">
        <v>23</v>
      </c>
      <c r="S11" s="18" t="s">
        <v>23</v>
      </c>
      <c r="T11" s="18" t="s">
        <v>23</v>
      </c>
      <c r="U11" s="18" t="s">
        <v>23</v>
      </c>
      <c r="V11" s="18" t="s">
        <v>23</v>
      </c>
      <c r="W11" s="18" t="s">
        <v>23</v>
      </c>
      <c r="X11" s="18" t="s">
        <v>23</v>
      </c>
      <c r="Y11" s="18" t="s">
        <v>23</v>
      </c>
      <c r="Z11" s="18" t="s">
        <v>23</v>
      </c>
      <c r="AA11" s="18" t="s">
        <v>23</v>
      </c>
      <c r="AB11" s="18" t="s">
        <v>23</v>
      </c>
      <c r="AC11" s="18" t="s">
        <v>23</v>
      </c>
      <c r="AD11" s="18" t="s">
        <v>23</v>
      </c>
      <c r="AE11" s="18" t="s">
        <v>23</v>
      </c>
      <c r="AF11" s="18" t="s">
        <v>23</v>
      </c>
      <c r="AG11" s="18" t="s">
        <v>23</v>
      </c>
      <c r="AH11" s="18" t="s">
        <v>23</v>
      </c>
      <c r="AI11" s="18" t="s">
        <v>23</v>
      </c>
      <c r="AJ11" s="18" t="s">
        <v>23</v>
      </c>
      <c r="AK11" s="18" t="s">
        <v>23</v>
      </c>
      <c r="AL11" s="18" t="s">
        <v>23</v>
      </c>
      <c r="AM11" s="18" t="s">
        <v>23</v>
      </c>
    </row>
    <row r="12" spans="1:39" s="20" customFormat="1" ht="30" customHeight="1" thickBot="1" x14ac:dyDescent="0.3">
      <c r="A12" s="16">
        <v>10</v>
      </c>
      <c r="B12" s="17" t="e">
        <f>CONCATENATE(D12,"-",C12,"-",#REF!)</f>
        <v>#REF!</v>
      </c>
      <c r="C12" s="18" t="s">
        <v>54</v>
      </c>
      <c r="D12" s="18" t="s">
        <v>20</v>
      </c>
      <c r="E12" s="18" t="s">
        <v>55</v>
      </c>
      <c r="F12" s="18" t="s">
        <v>56</v>
      </c>
      <c r="G12" s="19" t="s">
        <v>47</v>
      </c>
      <c r="H12" s="18" t="s">
        <v>23</v>
      </c>
      <c r="I12" s="18" t="s">
        <v>18</v>
      </c>
      <c r="J12" s="18" t="s">
        <v>23</v>
      </c>
      <c r="K12" s="18" t="s">
        <v>23</v>
      </c>
      <c r="L12" s="18" t="s">
        <v>23</v>
      </c>
      <c r="M12" s="18" t="s">
        <v>23</v>
      </c>
      <c r="N12" s="18" t="s">
        <v>23</v>
      </c>
      <c r="O12" s="18" t="s">
        <v>23</v>
      </c>
      <c r="P12" s="18" t="s">
        <v>23</v>
      </c>
      <c r="Q12" s="18" t="s">
        <v>23</v>
      </c>
      <c r="R12" s="18" t="s">
        <v>23</v>
      </c>
      <c r="S12" s="18" t="s">
        <v>23</v>
      </c>
      <c r="T12" s="18" t="s">
        <v>23</v>
      </c>
      <c r="U12" s="18" t="s">
        <v>23</v>
      </c>
      <c r="V12" s="18" t="s">
        <v>23</v>
      </c>
      <c r="W12" s="18" t="s">
        <v>23</v>
      </c>
      <c r="X12" s="18" t="s">
        <v>23</v>
      </c>
      <c r="Y12" s="18" t="s">
        <v>23</v>
      </c>
      <c r="Z12" s="18" t="s">
        <v>23</v>
      </c>
      <c r="AA12" s="18" t="s">
        <v>23</v>
      </c>
      <c r="AB12" s="18" t="s">
        <v>23</v>
      </c>
      <c r="AC12" s="18" t="s">
        <v>23</v>
      </c>
      <c r="AD12" s="18" t="s">
        <v>23</v>
      </c>
      <c r="AE12" s="18" t="s">
        <v>23</v>
      </c>
      <c r="AF12" s="18" t="s">
        <v>23</v>
      </c>
      <c r="AG12" s="18" t="s">
        <v>23</v>
      </c>
      <c r="AH12" s="18" t="s">
        <v>23</v>
      </c>
      <c r="AI12" s="18" t="s">
        <v>23</v>
      </c>
      <c r="AJ12" s="18" t="s">
        <v>23</v>
      </c>
      <c r="AK12" s="18" t="s">
        <v>23</v>
      </c>
      <c r="AL12" s="18" t="s">
        <v>23</v>
      </c>
      <c r="AM12" s="18" t="s">
        <v>23</v>
      </c>
    </row>
    <row r="13" spans="1:39" s="22" customFormat="1" ht="30" customHeight="1" thickBot="1" x14ac:dyDescent="0.3">
      <c r="A13" s="16">
        <v>11</v>
      </c>
      <c r="B13" s="17" t="e">
        <f>CONCATENATE(D13,"-",C13,"-",#REF!)</f>
        <v>#REF!</v>
      </c>
      <c r="C13" s="18" t="s">
        <v>57</v>
      </c>
      <c r="D13" s="18" t="s">
        <v>20</v>
      </c>
      <c r="E13" s="18" t="s">
        <v>58</v>
      </c>
      <c r="F13" s="18" t="s">
        <v>59</v>
      </c>
      <c r="G13" s="19" t="s">
        <v>47</v>
      </c>
      <c r="H13" s="18" t="s">
        <v>23</v>
      </c>
      <c r="I13" s="18" t="s">
        <v>18</v>
      </c>
      <c r="J13" s="18" t="s">
        <v>23</v>
      </c>
      <c r="K13" s="18" t="s">
        <v>23</v>
      </c>
      <c r="L13" s="18" t="s">
        <v>23</v>
      </c>
      <c r="M13" s="18" t="s">
        <v>23</v>
      </c>
      <c r="N13" s="18" t="s">
        <v>23</v>
      </c>
      <c r="O13" s="18" t="s">
        <v>23</v>
      </c>
      <c r="P13" s="18" t="s">
        <v>23</v>
      </c>
      <c r="Q13" s="18" t="s">
        <v>23</v>
      </c>
      <c r="R13" s="18" t="s">
        <v>23</v>
      </c>
      <c r="S13" s="18" t="s">
        <v>23</v>
      </c>
      <c r="T13" s="18" t="s">
        <v>23</v>
      </c>
      <c r="U13" s="18" t="s">
        <v>23</v>
      </c>
      <c r="V13" s="18" t="s">
        <v>23</v>
      </c>
      <c r="W13" s="18" t="s">
        <v>23</v>
      </c>
      <c r="X13" s="18" t="s">
        <v>23</v>
      </c>
      <c r="Y13" s="18" t="s">
        <v>23</v>
      </c>
      <c r="Z13" s="18" t="s">
        <v>23</v>
      </c>
      <c r="AA13" s="18" t="s">
        <v>23</v>
      </c>
      <c r="AB13" s="18" t="s">
        <v>23</v>
      </c>
      <c r="AC13" s="18" t="s">
        <v>23</v>
      </c>
      <c r="AD13" s="18" t="s">
        <v>23</v>
      </c>
      <c r="AE13" s="18" t="s">
        <v>23</v>
      </c>
      <c r="AF13" s="18" t="s">
        <v>23</v>
      </c>
      <c r="AG13" s="18" t="s">
        <v>23</v>
      </c>
      <c r="AH13" s="18" t="s">
        <v>23</v>
      </c>
      <c r="AI13" s="18" t="s">
        <v>23</v>
      </c>
      <c r="AJ13" s="18" t="s">
        <v>23</v>
      </c>
      <c r="AK13" s="18" t="s">
        <v>23</v>
      </c>
      <c r="AL13" s="18" t="s">
        <v>23</v>
      </c>
      <c r="AM13" s="18" t="s">
        <v>23</v>
      </c>
    </row>
    <row r="14" spans="1:39" s="22" customFormat="1" ht="30" customHeight="1" thickBot="1" x14ac:dyDescent="0.3">
      <c r="A14" s="16">
        <v>12</v>
      </c>
      <c r="B14" s="17" t="e">
        <f>CONCATENATE(D14,"-",C14,"-",#REF!)</f>
        <v>#REF!</v>
      </c>
      <c r="C14" s="18" t="s">
        <v>60</v>
      </c>
      <c r="D14" s="18" t="s">
        <v>20</v>
      </c>
      <c r="E14" s="18" t="s">
        <v>61</v>
      </c>
      <c r="F14" s="18" t="s">
        <v>62</v>
      </c>
      <c r="G14" s="19" t="s">
        <v>47</v>
      </c>
      <c r="H14" s="18" t="s">
        <v>23</v>
      </c>
      <c r="I14" s="18" t="s">
        <v>18</v>
      </c>
      <c r="J14" s="18" t="s">
        <v>23</v>
      </c>
      <c r="K14" s="18" t="s">
        <v>23</v>
      </c>
      <c r="L14" s="18" t="s">
        <v>23</v>
      </c>
      <c r="M14" s="18" t="s">
        <v>23</v>
      </c>
      <c r="N14" s="18" t="s">
        <v>23</v>
      </c>
      <c r="O14" s="18" t="s">
        <v>23</v>
      </c>
      <c r="P14" s="18" t="s">
        <v>23</v>
      </c>
      <c r="Q14" s="18" t="s">
        <v>23</v>
      </c>
      <c r="R14" s="18" t="s">
        <v>23</v>
      </c>
      <c r="S14" s="18" t="s">
        <v>23</v>
      </c>
      <c r="T14" s="18" t="s">
        <v>23</v>
      </c>
      <c r="U14" s="18" t="s">
        <v>23</v>
      </c>
      <c r="V14" s="18" t="s">
        <v>23</v>
      </c>
      <c r="W14" s="18" t="s">
        <v>23</v>
      </c>
      <c r="X14" s="18" t="s">
        <v>23</v>
      </c>
      <c r="Y14" s="18" t="s">
        <v>23</v>
      </c>
      <c r="Z14" s="18" t="s">
        <v>23</v>
      </c>
      <c r="AA14" s="18" t="s">
        <v>23</v>
      </c>
      <c r="AB14" s="18" t="s">
        <v>23</v>
      </c>
      <c r="AC14" s="18" t="s">
        <v>23</v>
      </c>
      <c r="AD14" s="18" t="s">
        <v>23</v>
      </c>
      <c r="AE14" s="18" t="s">
        <v>23</v>
      </c>
      <c r="AF14" s="18" t="s">
        <v>23</v>
      </c>
      <c r="AG14" s="18" t="s">
        <v>23</v>
      </c>
      <c r="AH14" s="18" t="s">
        <v>23</v>
      </c>
      <c r="AI14" s="18" t="s">
        <v>23</v>
      </c>
      <c r="AJ14" s="18" t="s">
        <v>23</v>
      </c>
      <c r="AK14" s="18" t="s">
        <v>23</v>
      </c>
      <c r="AL14" s="18" t="s">
        <v>23</v>
      </c>
      <c r="AM14" s="18" t="s">
        <v>23</v>
      </c>
    </row>
    <row r="15" spans="1:39" s="22" customFormat="1" ht="30" customHeight="1" thickBot="1" x14ac:dyDescent="0.3">
      <c r="A15" s="16">
        <v>13</v>
      </c>
      <c r="B15" s="17" t="e">
        <f>CONCATENATE(D15,"-",C15,"-",#REF!)</f>
        <v>#REF!</v>
      </c>
      <c r="C15" s="18" t="s">
        <v>63</v>
      </c>
      <c r="D15" s="18" t="s">
        <v>20</v>
      </c>
      <c r="E15" s="18" t="s">
        <v>64</v>
      </c>
      <c r="F15" s="18" t="s">
        <v>65</v>
      </c>
      <c r="G15" s="19" t="s">
        <v>47</v>
      </c>
      <c r="H15" s="18" t="s">
        <v>23</v>
      </c>
      <c r="I15" s="18" t="s">
        <v>18</v>
      </c>
      <c r="J15" s="18" t="s">
        <v>23</v>
      </c>
      <c r="K15" s="18" t="s">
        <v>23</v>
      </c>
      <c r="L15" s="18" t="s">
        <v>23</v>
      </c>
      <c r="M15" s="18" t="s">
        <v>23</v>
      </c>
      <c r="N15" s="18" t="s">
        <v>23</v>
      </c>
      <c r="O15" s="18" t="s">
        <v>23</v>
      </c>
      <c r="P15" s="18" t="s">
        <v>23</v>
      </c>
      <c r="Q15" s="18" t="s">
        <v>23</v>
      </c>
      <c r="R15" s="18" t="s">
        <v>23</v>
      </c>
      <c r="S15" s="18" t="s">
        <v>23</v>
      </c>
      <c r="T15" s="18" t="s">
        <v>23</v>
      </c>
      <c r="U15" s="18" t="s">
        <v>23</v>
      </c>
      <c r="V15" s="18" t="s">
        <v>23</v>
      </c>
      <c r="W15" s="18" t="s">
        <v>23</v>
      </c>
      <c r="X15" s="18" t="s">
        <v>23</v>
      </c>
      <c r="Y15" s="18" t="s">
        <v>23</v>
      </c>
      <c r="Z15" s="18" t="s">
        <v>23</v>
      </c>
      <c r="AA15" s="18" t="s">
        <v>23</v>
      </c>
      <c r="AB15" s="18" t="s">
        <v>23</v>
      </c>
      <c r="AC15" s="18" t="s">
        <v>23</v>
      </c>
      <c r="AD15" s="18" t="s">
        <v>23</v>
      </c>
      <c r="AE15" s="18" t="s">
        <v>23</v>
      </c>
      <c r="AF15" s="18" t="s">
        <v>23</v>
      </c>
      <c r="AG15" s="18" t="s">
        <v>23</v>
      </c>
      <c r="AH15" s="18" t="s">
        <v>23</v>
      </c>
      <c r="AI15" s="18" t="s">
        <v>23</v>
      </c>
      <c r="AJ15" s="18" t="s">
        <v>23</v>
      </c>
      <c r="AK15" s="18" t="s">
        <v>23</v>
      </c>
      <c r="AL15" s="18" t="s">
        <v>23</v>
      </c>
      <c r="AM15" s="18" t="s">
        <v>23</v>
      </c>
    </row>
    <row r="16" spans="1:39" s="22" customFormat="1" ht="30" customHeight="1" thickBot="1" x14ac:dyDescent="0.3">
      <c r="A16" s="16">
        <v>14</v>
      </c>
      <c r="B16" s="17" t="e">
        <f>CONCATENATE(D16,"-",C16,"-",#REF!)</f>
        <v>#REF!</v>
      </c>
      <c r="C16" s="18" t="s">
        <v>66</v>
      </c>
      <c r="D16" s="18" t="s">
        <v>20</v>
      </c>
      <c r="E16" s="18" t="s">
        <v>67</v>
      </c>
      <c r="F16" s="18" t="s">
        <v>68</v>
      </c>
      <c r="G16" s="19" t="s">
        <v>69</v>
      </c>
      <c r="H16" s="18" t="s">
        <v>23</v>
      </c>
      <c r="I16" s="18" t="s">
        <v>18</v>
      </c>
      <c r="J16" s="18" t="s">
        <v>23</v>
      </c>
      <c r="K16" s="18" t="s">
        <v>23</v>
      </c>
      <c r="L16" s="18" t="s">
        <v>23</v>
      </c>
      <c r="M16" s="18" t="s">
        <v>23</v>
      </c>
      <c r="N16" s="18" t="s">
        <v>23</v>
      </c>
      <c r="O16" s="18" t="s">
        <v>23</v>
      </c>
      <c r="P16" s="18" t="s">
        <v>23</v>
      </c>
      <c r="Q16" s="18" t="s">
        <v>23</v>
      </c>
      <c r="R16" s="18" t="s">
        <v>23</v>
      </c>
      <c r="S16" s="18" t="s">
        <v>23</v>
      </c>
      <c r="T16" s="18" t="s">
        <v>23</v>
      </c>
      <c r="U16" s="18" t="s">
        <v>23</v>
      </c>
      <c r="V16" s="18" t="s">
        <v>23</v>
      </c>
      <c r="W16" s="18" t="s">
        <v>23</v>
      </c>
      <c r="X16" s="18" t="s">
        <v>23</v>
      </c>
      <c r="Y16" s="18" t="s">
        <v>23</v>
      </c>
      <c r="Z16" s="18" t="s">
        <v>23</v>
      </c>
      <c r="AA16" s="18" t="s">
        <v>23</v>
      </c>
      <c r="AB16" s="18" t="s">
        <v>23</v>
      </c>
      <c r="AC16" s="18" t="s">
        <v>23</v>
      </c>
      <c r="AD16" s="18" t="s">
        <v>23</v>
      </c>
      <c r="AE16" s="18" t="s">
        <v>23</v>
      </c>
      <c r="AF16" s="18" t="s">
        <v>23</v>
      </c>
      <c r="AG16" s="18" t="s">
        <v>23</v>
      </c>
      <c r="AH16" s="18" t="s">
        <v>23</v>
      </c>
      <c r="AI16" s="18" t="s">
        <v>23</v>
      </c>
      <c r="AJ16" s="18" t="s">
        <v>23</v>
      </c>
      <c r="AK16" s="18" t="s">
        <v>23</v>
      </c>
      <c r="AL16" s="18" t="s">
        <v>23</v>
      </c>
      <c r="AM16" s="18" t="s">
        <v>23</v>
      </c>
    </row>
    <row r="17" spans="1:39" s="22" customFormat="1" ht="49.35" customHeight="1" thickBot="1" x14ac:dyDescent="0.3">
      <c r="A17" s="16">
        <v>15</v>
      </c>
      <c r="B17" s="17" t="e">
        <f>CONCATENATE(D17,"-",C17,"-",#REF!)</f>
        <v>#REF!</v>
      </c>
      <c r="C17" s="18" t="s">
        <v>70</v>
      </c>
      <c r="D17" s="18" t="s">
        <v>20</v>
      </c>
      <c r="E17" s="18" t="s">
        <v>71</v>
      </c>
      <c r="F17" s="18" t="s">
        <v>72</v>
      </c>
      <c r="G17" s="18" t="s">
        <v>47</v>
      </c>
      <c r="H17" s="18" t="s">
        <v>23</v>
      </c>
      <c r="I17" s="18" t="s">
        <v>18</v>
      </c>
      <c r="J17" s="18" t="s">
        <v>23</v>
      </c>
      <c r="K17" s="18" t="s">
        <v>23</v>
      </c>
      <c r="L17" s="18" t="s">
        <v>23</v>
      </c>
      <c r="M17" s="18" t="s">
        <v>23</v>
      </c>
      <c r="N17" s="18" t="s">
        <v>23</v>
      </c>
      <c r="O17" s="18" t="s">
        <v>23</v>
      </c>
      <c r="P17" s="18" t="s">
        <v>23</v>
      </c>
      <c r="Q17" s="18" t="s">
        <v>23</v>
      </c>
      <c r="R17" s="18" t="s">
        <v>23</v>
      </c>
      <c r="S17" s="18" t="s">
        <v>23</v>
      </c>
      <c r="T17" s="18" t="s">
        <v>23</v>
      </c>
      <c r="U17" s="18" t="s">
        <v>23</v>
      </c>
      <c r="V17" s="18" t="s">
        <v>23</v>
      </c>
      <c r="W17" s="18" t="s">
        <v>23</v>
      </c>
      <c r="X17" s="18" t="s">
        <v>23</v>
      </c>
      <c r="Y17" s="18" t="s">
        <v>23</v>
      </c>
      <c r="Z17" s="18" t="s">
        <v>23</v>
      </c>
      <c r="AA17" s="18" t="s">
        <v>23</v>
      </c>
      <c r="AB17" s="18" t="s">
        <v>23</v>
      </c>
      <c r="AC17" s="18" t="s">
        <v>23</v>
      </c>
      <c r="AD17" s="18" t="s">
        <v>23</v>
      </c>
      <c r="AE17" s="18" t="s">
        <v>23</v>
      </c>
      <c r="AF17" s="18" t="s">
        <v>23</v>
      </c>
      <c r="AG17" s="18" t="s">
        <v>23</v>
      </c>
      <c r="AH17" s="18" t="s">
        <v>23</v>
      </c>
      <c r="AI17" s="18" t="s">
        <v>23</v>
      </c>
      <c r="AJ17" s="18" t="s">
        <v>23</v>
      </c>
      <c r="AK17" s="18" t="s">
        <v>23</v>
      </c>
      <c r="AL17" s="18" t="s">
        <v>23</v>
      </c>
      <c r="AM17" s="18" t="s">
        <v>23</v>
      </c>
    </row>
    <row r="18" spans="1:39" s="22" customFormat="1" ht="49.35" customHeight="1" thickBot="1" x14ac:dyDescent="0.3">
      <c r="A18" s="16">
        <v>16</v>
      </c>
      <c r="B18" s="21" t="e">
        <f>CONCATENATE(D18,"-",C18,"-",#REF!)</f>
        <v>#REF!</v>
      </c>
      <c r="C18" s="12" t="s">
        <v>73</v>
      </c>
      <c r="D18" s="12" t="s">
        <v>74</v>
      </c>
      <c r="E18" s="12" t="s">
        <v>75</v>
      </c>
      <c r="F18" s="12" t="s">
        <v>76</v>
      </c>
      <c r="G18" s="12" t="s">
        <v>77</v>
      </c>
      <c r="H18" s="12" t="s">
        <v>78</v>
      </c>
      <c r="I18" s="12" t="s">
        <v>18</v>
      </c>
      <c r="J18" s="13" t="s">
        <v>23</v>
      </c>
      <c r="K18" s="13" t="s">
        <v>23</v>
      </c>
      <c r="L18" s="13" t="s">
        <v>79</v>
      </c>
      <c r="M18" s="12" t="s">
        <v>81</v>
      </c>
      <c r="N18" s="12" t="s">
        <v>80</v>
      </c>
      <c r="O18" s="14">
        <v>77</v>
      </c>
      <c r="P18" s="14">
        <v>77</v>
      </c>
      <c r="Q18" s="14">
        <v>79</v>
      </c>
      <c r="R18" s="14">
        <v>82</v>
      </c>
      <c r="S18" s="14">
        <v>84</v>
      </c>
      <c r="T18" s="14">
        <v>96</v>
      </c>
      <c r="U18" s="14">
        <v>108</v>
      </c>
      <c r="V18" s="14">
        <v>120</v>
      </c>
      <c r="W18" s="14">
        <v>132</v>
      </c>
      <c r="X18" s="14">
        <v>144</v>
      </c>
      <c r="Y18" s="14">
        <v>150</v>
      </c>
      <c r="Z18" s="14">
        <v>156</v>
      </c>
      <c r="AA18" s="14">
        <v>162</v>
      </c>
      <c r="AB18" s="14">
        <v>168</v>
      </c>
      <c r="AC18" s="14">
        <v>174</v>
      </c>
      <c r="AD18" s="14">
        <v>177</v>
      </c>
      <c r="AE18" s="14">
        <v>179</v>
      </c>
      <c r="AF18" s="14">
        <v>182</v>
      </c>
      <c r="AG18" s="14">
        <v>184</v>
      </c>
      <c r="AH18" s="14">
        <v>187</v>
      </c>
      <c r="AI18" s="14">
        <v>189</v>
      </c>
      <c r="AJ18" s="14">
        <v>192</v>
      </c>
      <c r="AK18" s="14">
        <v>194</v>
      </c>
      <c r="AL18" s="14">
        <v>197</v>
      </c>
      <c r="AM18" s="14">
        <v>199</v>
      </c>
    </row>
    <row r="19" spans="1:39" s="22" customFormat="1" ht="49.35" customHeight="1" thickBot="1" x14ac:dyDescent="0.3">
      <c r="A19" s="16">
        <v>17</v>
      </c>
      <c r="B19" s="21" t="e">
        <f>CONCATENATE(D19,"-",C19,"-",#REF!)</f>
        <v>#REF!</v>
      </c>
      <c r="C19" s="12" t="s">
        <v>82</v>
      </c>
      <c r="D19" s="12" t="s">
        <v>74</v>
      </c>
      <c r="E19" s="12" t="s">
        <v>83</v>
      </c>
      <c r="F19" s="12" t="s">
        <v>84</v>
      </c>
      <c r="G19" s="13" t="s">
        <v>85</v>
      </c>
      <c r="H19" s="13" t="s">
        <v>86</v>
      </c>
      <c r="I19" s="12" t="s">
        <v>18</v>
      </c>
      <c r="J19" s="13" t="s">
        <v>87</v>
      </c>
      <c r="K19" s="13" t="s">
        <v>23</v>
      </c>
      <c r="L19" s="13" t="s">
        <v>88</v>
      </c>
      <c r="M19" s="12" t="s">
        <v>81</v>
      </c>
      <c r="N19" s="13" t="s">
        <v>89</v>
      </c>
      <c r="O19" s="15">
        <v>75.879750999999999</v>
      </c>
      <c r="P19" s="15">
        <v>85.401778999999991</v>
      </c>
      <c r="Q19" s="15">
        <v>92.457195999999996</v>
      </c>
      <c r="R19" s="15">
        <v>98.932500000000005</v>
      </c>
      <c r="S19" s="15">
        <v>105.52608900000001</v>
      </c>
      <c r="T19" s="15">
        <v>113.30008900000001</v>
      </c>
      <c r="U19" s="15">
        <v>121.658089</v>
      </c>
      <c r="V19" s="15">
        <v>130.98008900000002</v>
      </c>
      <c r="W19" s="15">
        <v>138.077089</v>
      </c>
      <c r="X19" s="15">
        <v>146.951089</v>
      </c>
      <c r="Y19" s="15" t="s">
        <v>23</v>
      </c>
      <c r="Z19" s="15" t="s">
        <v>23</v>
      </c>
      <c r="AA19" s="15" t="s">
        <v>23</v>
      </c>
      <c r="AB19" s="15" t="s">
        <v>23</v>
      </c>
      <c r="AC19" s="15">
        <v>160</v>
      </c>
      <c r="AD19" s="15" t="s">
        <v>23</v>
      </c>
      <c r="AE19" s="15" t="s">
        <v>23</v>
      </c>
      <c r="AF19" s="15" t="s">
        <v>23</v>
      </c>
      <c r="AG19" s="15" t="s">
        <v>23</v>
      </c>
      <c r="AH19" s="15">
        <v>160</v>
      </c>
      <c r="AI19" s="15" t="s">
        <v>23</v>
      </c>
      <c r="AJ19" s="15" t="s">
        <v>23</v>
      </c>
      <c r="AK19" s="15" t="s">
        <v>23</v>
      </c>
      <c r="AL19" s="15" t="s">
        <v>23</v>
      </c>
      <c r="AM19" s="15">
        <v>160</v>
      </c>
    </row>
    <row r="20" spans="1:39" s="22" customFormat="1" ht="49.35" customHeight="1" thickBot="1" x14ac:dyDescent="0.3">
      <c r="A20" s="16">
        <v>18</v>
      </c>
      <c r="B20" s="21" t="e">
        <f>CONCATENATE(D20,"-",C20,"-",#REF!)</f>
        <v>#REF!</v>
      </c>
      <c r="C20" s="12" t="s">
        <v>82</v>
      </c>
      <c r="D20" s="12" t="s">
        <v>74</v>
      </c>
      <c r="E20" s="12" t="s">
        <v>83</v>
      </c>
      <c r="F20" s="12" t="s">
        <v>84</v>
      </c>
      <c r="G20" s="13" t="s">
        <v>90</v>
      </c>
      <c r="H20" s="13" t="s">
        <v>86</v>
      </c>
      <c r="I20" s="12" t="s">
        <v>18</v>
      </c>
      <c r="J20" s="13" t="s">
        <v>87</v>
      </c>
      <c r="K20" s="13" t="s">
        <v>23</v>
      </c>
      <c r="L20" s="13" t="s">
        <v>88</v>
      </c>
      <c r="M20" s="12" t="s">
        <v>81</v>
      </c>
      <c r="N20" s="13" t="s">
        <v>89</v>
      </c>
      <c r="O20" s="15">
        <v>12.109188</v>
      </c>
      <c r="P20" s="15">
        <v>12.109188</v>
      </c>
      <c r="Q20" s="15">
        <v>13.848188</v>
      </c>
      <c r="R20" s="15">
        <v>15.816188</v>
      </c>
      <c r="S20" s="15">
        <v>19.816187999999997</v>
      </c>
      <c r="T20" s="15">
        <v>24.816187999999997</v>
      </c>
      <c r="U20" s="15">
        <v>30.316187999999997</v>
      </c>
      <c r="V20" s="15">
        <v>32.516188</v>
      </c>
      <c r="W20" s="15">
        <v>35.016187999999993</v>
      </c>
      <c r="X20" s="15">
        <v>38.016187999999993</v>
      </c>
      <c r="Y20" s="15" t="s">
        <v>23</v>
      </c>
      <c r="Z20" s="15" t="s">
        <v>23</v>
      </c>
      <c r="AA20" s="15" t="s">
        <v>23</v>
      </c>
      <c r="AB20" s="15" t="s">
        <v>23</v>
      </c>
      <c r="AC20" s="15">
        <v>55.436187999999994</v>
      </c>
      <c r="AD20" s="15" t="s">
        <v>23</v>
      </c>
      <c r="AE20" s="15" t="s">
        <v>23</v>
      </c>
      <c r="AF20" s="15" t="s">
        <v>23</v>
      </c>
      <c r="AG20" s="15" t="s">
        <v>23</v>
      </c>
      <c r="AH20" s="15">
        <v>69.733187999999998</v>
      </c>
      <c r="AI20" s="15" t="s">
        <v>23</v>
      </c>
      <c r="AJ20" s="15" t="s">
        <v>23</v>
      </c>
      <c r="AK20" s="15" t="s">
        <v>23</v>
      </c>
      <c r="AL20" s="15" t="s">
        <v>23</v>
      </c>
      <c r="AM20" s="15">
        <v>70</v>
      </c>
    </row>
    <row r="21" spans="1:39" s="22" customFormat="1" ht="49.35" customHeight="1" thickBot="1" x14ac:dyDescent="0.3">
      <c r="A21" s="16">
        <v>19</v>
      </c>
      <c r="B21" s="21" t="e">
        <f>CONCATENATE(D21,"-",C21,"-",#REF!)</f>
        <v>#REF!</v>
      </c>
      <c r="C21" s="12" t="s">
        <v>82</v>
      </c>
      <c r="D21" s="12" t="s">
        <v>74</v>
      </c>
      <c r="E21" s="12" t="s">
        <v>83</v>
      </c>
      <c r="F21" s="12" t="s">
        <v>84</v>
      </c>
      <c r="G21" s="13" t="s">
        <v>91</v>
      </c>
      <c r="H21" s="13" t="s">
        <v>86</v>
      </c>
      <c r="I21" s="12" t="s">
        <v>18</v>
      </c>
      <c r="J21" s="13" t="s">
        <v>87</v>
      </c>
      <c r="K21" s="13" t="s">
        <v>23</v>
      </c>
      <c r="L21" s="13" t="s">
        <v>88</v>
      </c>
      <c r="M21" s="12" t="s">
        <v>81</v>
      </c>
      <c r="N21" s="13" t="s">
        <v>89</v>
      </c>
      <c r="O21" s="15">
        <v>134.27024400000002</v>
      </c>
      <c r="P21" s="15">
        <v>153.702179</v>
      </c>
      <c r="Q21" s="15">
        <v>174.11611499999998</v>
      </c>
      <c r="R21" s="15">
        <v>194.495249</v>
      </c>
      <c r="S21" s="15">
        <v>214.81714700000001</v>
      </c>
      <c r="T21" s="15">
        <v>235.97414699999999</v>
      </c>
      <c r="U21" s="15">
        <v>256.703147</v>
      </c>
      <c r="V21" s="15">
        <v>276.75314700000001</v>
      </c>
      <c r="W21" s="15">
        <v>294.30714699999999</v>
      </c>
      <c r="X21" s="15">
        <v>308.86714699999999</v>
      </c>
      <c r="Y21" s="15" t="s">
        <v>23</v>
      </c>
      <c r="Z21" s="15" t="s">
        <v>23</v>
      </c>
      <c r="AA21" s="15" t="s">
        <v>23</v>
      </c>
      <c r="AB21" s="15" t="s">
        <v>23</v>
      </c>
      <c r="AC21" s="15">
        <v>397.64714700000002</v>
      </c>
      <c r="AD21" s="15" t="s">
        <v>23</v>
      </c>
      <c r="AE21" s="15" t="s">
        <v>23</v>
      </c>
      <c r="AF21" s="15" t="s">
        <v>23</v>
      </c>
      <c r="AG21" s="15" t="s">
        <v>23</v>
      </c>
      <c r="AH21" s="15">
        <v>400</v>
      </c>
      <c r="AI21" s="15" t="s">
        <v>23</v>
      </c>
      <c r="AJ21" s="15" t="s">
        <v>23</v>
      </c>
      <c r="AK21" s="15" t="s">
        <v>23</v>
      </c>
      <c r="AL21" s="15" t="s">
        <v>23</v>
      </c>
      <c r="AM21" s="15">
        <v>400</v>
      </c>
    </row>
    <row r="22" spans="1:39" s="22" customFormat="1" ht="49.35" customHeight="1" thickBot="1" x14ac:dyDescent="0.3">
      <c r="A22" s="16">
        <v>20</v>
      </c>
      <c r="B22" s="21" t="e">
        <f>CONCATENATE(D22,"-",C22,"-",#REF!)</f>
        <v>#REF!</v>
      </c>
      <c r="C22" s="12" t="s">
        <v>92</v>
      </c>
      <c r="D22" s="12" t="s">
        <v>74</v>
      </c>
      <c r="E22" s="12" t="s">
        <v>93</v>
      </c>
      <c r="F22" s="12" t="s">
        <v>94</v>
      </c>
      <c r="G22" s="13" t="s">
        <v>95</v>
      </c>
      <c r="H22" s="13" t="s">
        <v>86</v>
      </c>
      <c r="I22" s="12" t="s">
        <v>18</v>
      </c>
      <c r="J22" s="13" t="s">
        <v>96</v>
      </c>
      <c r="K22" s="13" t="s">
        <v>23</v>
      </c>
      <c r="L22" s="13" t="s">
        <v>97</v>
      </c>
      <c r="M22" s="12" t="s">
        <v>81</v>
      </c>
      <c r="N22" s="13" t="s">
        <v>89</v>
      </c>
      <c r="O22" s="23">
        <v>32.210929999999998</v>
      </c>
      <c r="P22" s="23">
        <v>32.460929999999998</v>
      </c>
      <c r="Q22" s="23">
        <v>32.710929999999998</v>
      </c>
      <c r="R22" s="23">
        <v>32.960929999999998</v>
      </c>
      <c r="S22" s="23">
        <v>33.152389999999997</v>
      </c>
      <c r="T22" s="23">
        <v>33.152389999999997</v>
      </c>
      <c r="U22" s="23">
        <v>33.152389999999997</v>
      </c>
      <c r="V22" s="23">
        <v>33.152389999999997</v>
      </c>
      <c r="W22" s="23">
        <v>33.152389999999997</v>
      </c>
      <c r="X22" s="23">
        <v>33.152389999999997</v>
      </c>
      <c r="Y22" s="23" t="s">
        <v>23</v>
      </c>
      <c r="Z22" s="23" t="s">
        <v>23</v>
      </c>
      <c r="AA22" s="23" t="s">
        <v>23</v>
      </c>
      <c r="AB22" s="23" t="s">
        <v>23</v>
      </c>
      <c r="AC22" s="23">
        <v>33.145710000000001</v>
      </c>
      <c r="AD22" s="23" t="s">
        <v>23</v>
      </c>
      <c r="AE22" s="23" t="s">
        <v>23</v>
      </c>
      <c r="AF22" s="23" t="s">
        <v>23</v>
      </c>
      <c r="AG22" s="23" t="s">
        <v>23</v>
      </c>
      <c r="AH22" s="23">
        <v>33.145710000000001</v>
      </c>
      <c r="AI22" s="23" t="s">
        <v>23</v>
      </c>
      <c r="AJ22" s="23" t="s">
        <v>23</v>
      </c>
      <c r="AK22" s="23" t="s">
        <v>23</v>
      </c>
      <c r="AL22" s="23" t="s">
        <v>23</v>
      </c>
      <c r="AM22" s="23">
        <v>33.145710000000001</v>
      </c>
    </row>
    <row r="23" spans="1:39" s="22" customFormat="1" ht="49.35" customHeight="1" thickBot="1" x14ac:dyDescent="0.3">
      <c r="A23" s="16">
        <v>21</v>
      </c>
      <c r="B23" s="21" t="e">
        <f>CONCATENATE(D23,"-",C23,"-",#REF!)</f>
        <v>#REF!</v>
      </c>
      <c r="C23" s="12" t="s">
        <v>98</v>
      </c>
      <c r="D23" s="12" t="s">
        <v>74</v>
      </c>
      <c r="E23" s="12" t="s">
        <v>99</v>
      </c>
      <c r="F23" s="12" t="s">
        <v>100</v>
      </c>
      <c r="G23" s="13" t="s">
        <v>101</v>
      </c>
      <c r="H23" s="13" t="s">
        <v>86</v>
      </c>
      <c r="I23" s="12" t="s">
        <v>18</v>
      </c>
      <c r="J23" s="13" t="s">
        <v>102</v>
      </c>
      <c r="K23" s="13" t="s">
        <v>23</v>
      </c>
      <c r="L23" s="13" t="s">
        <v>103</v>
      </c>
      <c r="M23" s="12" t="s">
        <v>81</v>
      </c>
      <c r="N23" s="13" t="s">
        <v>104</v>
      </c>
      <c r="O23" s="15">
        <v>2.66</v>
      </c>
      <c r="P23" s="15">
        <v>3.62</v>
      </c>
      <c r="Q23" s="15">
        <v>4.58</v>
      </c>
      <c r="R23" s="15">
        <v>5.54</v>
      </c>
      <c r="S23" s="15">
        <v>6.5</v>
      </c>
      <c r="T23" s="15">
        <v>6.94</v>
      </c>
      <c r="U23" s="15">
        <v>7.38</v>
      </c>
      <c r="V23" s="15">
        <v>7.82</v>
      </c>
      <c r="W23" s="15">
        <v>8.26</v>
      </c>
      <c r="X23" s="15">
        <v>8.6999999999999993</v>
      </c>
      <c r="Y23" s="15" t="s">
        <v>23</v>
      </c>
      <c r="Z23" s="15" t="s">
        <v>23</v>
      </c>
      <c r="AA23" s="15" t="s">
        <v>23</v>
      </c>
      <c r="AB23" s="15" t="s">
        <v>23</v>
      </c>
      <c r="AC23" s="15">
        <v>10.9</v>
      </c>
      <c r="AD23" s="15" t="s">
        <v>23</v>
      </c>
      <c r="AE23" s="15" t="s">
        <v>23</v>
      </c>
      <c r="AF23" s="15" t="s">
        <v>23</v>
      </c>
      <c r="AG23" s="15" t="s">
        <v>23</v>
      </c>
      <c r="AH23" s="15">
        <v>12.6</v>
      </c>
      <c r="AI23" s="15" t="s">
        <v>23</v>
      </c>
      <c r="AJ23" s="15" t="s">
        <v>23</v>
      </c>
      <c r="AK23" s="15" t="s">
        <v>23</v>
      </c>
      <c r="AL23" s="15" t="s">
        <v>23</v>
      </c>
      <c r="AM23" s="15">
        <v>13.4</v>
      </c>
    </row>
    <row r="24" spans="1:39" s="22" customFormat="1" ht="49.35" customHeight="1" thickBot="1" x14ac:dyDescent="0.3">
      <c r="A24" s="16">
        <v>22</v>
      </c>
      <c r="B24" s="21" t="e">
        <f>CONCATENATE(D24,"-",C24,"-",#REF!)</f>
        <v>#REF!</v>
      </c>
      <c r="C24" s="12" t="s">
        <v>105</v>
      </c>
      <c r="D24" s="12" t="s">
        <v>74</v>
      </c>
      <c r="E24" s="12" t="s">
        <v>106</v>
      </c>
      <c r="F24" s="12" t="s">
        <v>107</v>
      </c>
      <c r="G24" s="13" t="s">
        <v>108</v>
      </c>
      <c r="H24" s="13" t="s">
        <v>86</v>
      </c>
      <c r="I24" s="12" t="s">
        <v>18</v>
      </c>
      <c r="J24" s="13" t="s">
        <v>109</v>
      </c>
      <c r="K24" s="13" t="s">
        <v>23</v>
      </c>
      <c r="L24" s="13" t="s">
        <v>110</v>
      </c>
      <c r="M24" s="12" t="s">
        <v>81</v>
      </c>
      <c r="N24" s="13" t="s">
        <v>89</v>
      </c>
      <c r="O24" s="15">
        <v>14.400219999999999</v>
      </c>
      <c r="P24" s="15">
        <v>14.324920000000001</v>
      </c>
      <c r="Q24" s="15">
        <v>13.16192</v>
      </c>
      <c r="R24" s="15">
        <v>11.50592</v>
      </c>
      <c r="S24" s="15">
        <v>5.84232</v>
      </c>
      <c r="T24" s="15">
        <v>5.8273199999999994</v>
      </c>
      <c r="U24" s="15">
        <v>5.8273199999999994</v>
      </c>
      <c r="V24" s="15">
        <v>5.8273199999999994</v>
      </c>
      <c r="W24" s="15">
        <v>5.8273199999999994</v>
      </c>
      <c r="X24" s="15">
        <v>4.9273199999999999</v>
      </c>
      <c r="Y24" s="15" t="s">
        <v>23</v>
      </c>
      <c r="Z24" s="15" t="s">
        <v>23</v>
      </c>
      <c r="AA24" s="15" t="s">
        <v>23</v>
      </c>
      <c r="AB24" s="15" t="s">
        <v>23</v>
      </c>
      <c r="AC24" s="15">
        <v>0</v>
      </c>
      <c r="AD24" s="15" t="s">
        <v>23</v>
      </c>
      <c r="AE24" s="15" t="s">
        <v>23</v>
      </c>
      <c r="AF24" s="15" t="s">
        <v>23</v>
      </c>
      <c r="AG24" s="15" t="s">
        <v>23</v>
      </c>
      <c r="AH24" s="15">
        <v>0</v>
      </c>
      <c r="AI24" s="15" t="s">
        <v>23</v>
      </c>
      <c r="AJ24" s="15" t="s">
        <v>23</v>
      </c>
      <c r="AK24" s="15" t="s">
        <v>23</v>
      </c>
      <c r="AL24" s="15" t="s">
        <v>23</v>
      </c>
      <c r="AM24" s="15">
        <v>0</v>
      </c>
    </row>
    <row r="25" spans="1:39" s="22" customFormat="1" ht="49.35" customHeight="1" thickBot="1" x14ac:dyDescent="0.3">
      <c r="A25" s="16">
        <v>23</v>
      </c>
      <c r="B25" s="21" t="e">
        <f>CONCATENATE(D25,"-",C25,"-",#REF!)</f>
        <v>#REF!</v>
      </c>
      <c r="C25" s="12" t="s">
        <v>105</v>
      </c>
      <c r="D25" s="12" t="s">
        <v>74</v>
      </c>
      <c r="E25" s="12" t="s">
        <v>106</v>
      </c>
      <c r="F25" s="12" t="s">
        <v>107</v>
      </c>
      <c r="G25" s="13" t="s">
        <v>111</v>
      </c>
      <c r="H25" s="13" t="s">
        <v>86</v>
      </c>
      <c r="I25" s="12" t="s">
        <v>18</v>
      </c>
      <c r="J25" s="13" t="s">
        <v>109</v>
      </c>
      <c r="K25" s="13" t="s">
        <v>23</v>
      </c>
      <c r="L25" s="13" t="s">
        <v>110</v>
      </c>
      <c r="M25" s="12" t="s">
        <v>81</v>
      </c>
      <c r="N25" s="13" t="s">
        <v>89</v>
      </c>
      <c r="O25" s="15">
        <v>7.7313299999999998</v>
      </c>
      <c r="P25" s="15">
        <v>7.4519299999999999</v>
      </c>
      <c r="Q25" s="15">
        <v>7.29793</v>
      </c>
      <c r="R25" s="15">
        <v>7.0429300000000001</v>
      </c>
      <c r="S25" s="15">
        <v>6.2072599999999998</v>
      </c>
      <c r="T25" s="15">
        <v>5.6432600000000006</v>
      </c>
      <c r="U25" s="15">
        <v>3.6582600000000003</v>
      </c>
      <c r="V25" s="15">
        <v>1.9562599999999999</v>
      </c>
      <c r="W25" s="15">
        <v>0</v>
      </c>
      <c r="X25" s="15">
        <v>0</v>
      </c>
      <c r="Y25" s="15" t="s">
        <v>23</v>
      </c>
      <c r="Z25" s="15" t="s">
        <v>23</v>
      </c>
      <c r="AA25" s="15" t="s">
        <v>23</v>
      </c>
      <c r="AB25" s="15" t="s">
        <v>23</v>
      </c>
      <c r="AC25" s="15">
        <v>0</v>
      </c>
      <c r="AD25" s="15" t="s">
        <v>23</v>
      </c>
      <c r="AE25" s="15" t="s">
        <v>23</v>
      </c>
      <c r="AF25" s="15" t="s">
        <v>23</v>
      </c>
      <c r="AG25" s="15" t="s">
        <v>23</v>
      </c>
      <c r="AH25" s="15">
        <v>0</v>
      </c>
      <c r="AI25" s="15" t="s">
        <v>23</v>
      </c>
      <c r="AJ25" s="15" t="s">
        <v>23</v>
      </c>
      <c r="AK25" s="15" t="s">
        <v>23</v>
      </c>
      <c r="AL25" s="15" t="s">
        <v>23</v>
      </c>
      <c r="AM25" s="15">
        <v>0</v>
      </c>
    </row>
    <row r="26" spans="1:39" s="22" customFormat="1" ht="49.35" customHeight="1" thickBot="1" x14ac:dyDescent="0.3">
      <c r="A26" s="16">
        <v>24</v>
      </c>
      <c r="B26" s="17" t="e">
        <f>CONCATENATE(D26,"-",C26,"-",#REF!)</f>
        <v>#REF!</v>
      </c>
      <c r="C26" s="18" t="s">
        <v>112</v>
      </c>
      <c r="D26" s="18" t="s">
        <v>74</v>
      </c>
      <c r="E26" s="18" t="s">
        <v>113</v>
      </c>
      <c r="F26" s="18" t="s">
        <v>114</v>
      </c>
      <c r="G26" s="18" t="s">
        <v>47</v>
      </c>
      <c r="H26" s="18" t="s">
        <v>23</v>
      </c>
      <c r="I26" s="18" t="s">
        <v>18</v>
      </c>
      <c r="J26" s="13" t="s">
        <v>23</v>
      </c>
      <c r="K26" s="13" t="s">
        <v>23</v>
      </c>
      <c r="L26" s="13" t="s">
        <v>23</v>
      </c>
      <c r="M26" s="18" t="s">
        <v>23</v>
      </c>
      <c r="N26" s="18" t="s">
        <v>23</v>
      </c>
      <c r="O26" s="18" t="s">
        <v>23</v>
      </c>
      <c r="P26" s="18" t="s">
        <v>23</v>
      </c>
      <c r="Q26" s="18" t="s">
        <v>23</v>
      </c>
      <c r="R26" s="18" t="s">
        <v>23</v>
      </c>
      <c r="S26" s="18" t="s">
        <v>23</v>
      </c>
      <c r="T26" s="18" t="s">
        <v>23</v>
      </c>
      <c r="U26" s="18" t="s">
        <v>23</v>
      </c>
      <c r="V26" s="18" t="s">
        <v>23</v>
      </c>
      <c r="W26" s="18" t="s">
        <v>23</v>
      </c>
      <c r="X26" s="18" t="s">
        <v>23</v>
      </c>
      <c r="Y26" s="18" t="s">
        <v>23</v>
      </c>
      <c r="Z26" s="18" t="s">
        <v>23</v>
      </c>
      <c r="AA26" s="18" t="s">
        <v>23</v>
      </c>
      <c r="AB26" s="18" t="s">
        <v>23</v>
      </c>
      <c r="AC26" s="18" t="s">
        <v>23</v>
      </c>
      <c r="AD26" s="18" t="s">
        <v>23</v>
      </c>
      <c r="AE26" s="18" t="s">
        <v>23</v>
      </c>
      <c r="AF26" s="18" t="s">
        <v>23</v>
      </c>
      <c r="AG26" s="18" t="s">
        <v>23</v>
      </c>
      <c r="AH26" s="18" t="s">
        <v>23</v>
      </c>
      <c r="AI26" s="18" t="s">
        <v>23</v>
      </c>
      <c r="AJ26" s="18" t="s">
        <v>23</v>
      </c>
      <c r="AK26" s="18" t="s">
        <v>23</v>
      </c>
      <c r="AL26" s="18" t="s">
        <v>23</v>
      </c>
      <c r="AM26" s="18" t="s">
        <v>23</v>
      </c>
    </row>
    <row r="27" spans="1:39" s="22" customFormat="1" ht="49.35" customHeight="1" thickBot="1" x14ac:dyDescent="0.3">
      <c r="A27" s="16">
        <v>25</v>
      </c>
      <c r="B27" s="21" t="e">
        <f>CONCATENATE(D27,"-",C27,"-",#REF!)</f>
        <v>#REF!</v>
      </c>
      <c r="C27" s="12" t="s">
        <v>115</v>
      </c>
      <c r="D27" s="12" t="s">
        <v>603</v>
      </c>
      <c r="E27" s="12" t="s">
        <v>116</v>
      </c>
      <c r="F27" s="12" t="s">
        <v>117</v>
      </c>
      <c r="G27" s="12" t="s">
        <v>77</v>
      </c>
      <c r="H27" s="12" t="s">
        <v>78</v>
      </c>
      <c r="I27" s="12" t="s">
        <v>18</v>
      </c>
      <c r="J27" s="13" t="s">
        <v>23</v>
      </c>
      <c r="K27" s="13" t="s">
        <v>23</v>
      </c>
      <c r="L27" s="13" t="s">
        <v>79</v>
      </c>
      <c r="M27" s="12" t="s">
        <v>118</v>
      </c>
      <c r="N27" s="12" t="s">
        <v>80</v>
      </c>
      <c r="O27" s="14">
        <v>77</v>
      </c>
      <c r="P27" s="14">
        <v>77</v>
      </c>
      <c r="Q27" s="14">
        <v>79</v>
      </c>
      <c r="R27" s="14">
        <v>82</v>
      </c>
      <c r="S27" s="14">
        <v>84</v>
      </c>
      <c r="T27" s="14">
        <v>96</v>
      </c>
      <c r="U27" s="14">
        <v>108</v>
      </c>
      <c r="V27" s="14">
        <v>120</v>
      </c>
      <c r="W27" s="14">
        <v>132</v>
      </c>
      <c r="X27" s="14">
        <v>144</v>
      </c>
      <c r="Y27" s="14">
        <v>150</v>
      </c>
      <c r="Z27" s="14">
        <v>156</v>
      </c>
      <c r="AA27" s="14">
        <v>162</v>
      </c>
      <c r="AB27" s="14">
        <v>168</v>
      </c>
      <c r="AC27" s="14">
        <v>174</v>
      </c>
      <c r="AD27" s="14">
        <v>177</v>
      </c>
      <c r="AE27" s="14">
        <v>179</v>
      </c>
      <c r="AF27" s="14">
        <v>182</v>
      </c>
      <c r="AG27" s="14">
        <v>184</v>
      </c>
      <c r="AH27" s="14">
        <v>187</v>
      </c>
      <c r="AI27" s="14">
        <v>189</v>
      </c>
      <c r="AJ27" s="14">
        <v>192</v>
      </c>
      <c r="AK27" s="14">
        <v>194</v>
      </c>
      <c r="AL27" s="14">
        <v>197</v>
      </c>
      <c r="AM27" s="14">
        <v>199</v>
      </c>
    </row>
    <row r="28" spans="1:39" s="22" customFormat="1" ht="49.35" customHeight="1" thickBot="1" x14ac:dyDescent="0.3">
      <c r="A28" s="16">
        <v>26</v>
      </c>
      <c r="B28" s="21" t="e">
        <f>CONCATENATE(D28,"-",C28,"-",#REF!)</f>
        <v>#REF!</v>
      </c>
      <c r="C28" s="12" t="s">
        <v>115</v>
      </c>
      <c r="D28" s="12" t="s">
        <v>603</v>
      </c>
      <c r="E28" s="12" t="s">
        <v>116</v>
      </c>
      <c r="F28" s="12" t="s">
        <v>117</v>
      </c>
      <c r="G28" s="12" t="s">
        <v>119</v>
      </c>
      <c r="H28" s="12" t="s">
        <v>78</v>
      </c>
      <c r="I28" s="12" t="s">
        <v>18</v>
      </c>
      <c r="J28" s="12" t="s">
        <v>23</v>
      </c>
      <c r="K28" s="12" t="s">
        <v>23</v>
      </c>
      <c r="L28" s="12" t="s">
        <v>79</v>
      </c>
      <c r="M28" s="12" t="s">
        <v>118</v>
      </c>
      <c r="N28" s="12" t="s">
        <v>80</v>
      </c>
      <c r="O28" s="14">
        <v>60</v>
      </c>
      <c r="P28" s="14">
        <v>72</v>
      </c>
      <c r="Q28" s="14">
        <v>83</v>
      </c>
      <c r="R28" s="14">
        <v>94</v>
      </c>
      <c r="S28" s="14">
        <v>105</v>
      </c>
      <c r="T28" s="14">
        <v>116</v>
      </c>
      <c r="U28" s="14">
        <v>126</v>
      </c>
      <c r="V28" s="14">
        <v>136</v>
      </c>
      <c r="W28" s="14">
        <v>145</v>
      </c>
      <c r="X28" s="14">
        <v>154</v>
      </c>
      <c r="Y28" s="14">
        <v>163</v>
      </c>
      <c r="Z28" s="14">
        <v>171</v>
      </c>
      <c r="AA28" s="14">
        <v>179</v>
      </c>
      <c r="AB28" s="14">
        <v>187</v>
      </c>
      <c r="AC28" s="14">
        <v>194</v>
      </c>
      <c r="AD28" s="14">
        <v>201</v>
      </c>
      <c r="AE28" s="14">
        <v>207</v>
      </c>
      <c r="AF28" s="14">
        <v>213</v>
      </c>
      <c r="AG28" s="14">
        <v>219</v>
      </c>
      <c r="AH28" s="14">
        <v>224</v>
      </c>
      <c r="AI28" s="14">
        <v>229</v>
      </c>
      <c r="AJ28" s="14">
        <v>233</v>
      </c>
      <c r="AK28" s="14">
        <v>237</v>
      </c>
      <c r="AL28" s="14">
        <v>241</v>
      </c>
      <c r="AM28" s="14">
        <v>245</v>
      </c>
    </row>
    <row r="29" spans="1:39" s="22" customFormat="1" ht="49.35" customHeight="1" thickBot="1" x14ac:dyDescent="0.3">
      <c r="A29" s="16">
        <v>27</v>
      </c>
      <c r="B29" s="21" t="e">
        <f>CONCATENATE(D29,"-",C29,"-",#REF!)</f>
        <v>#REF!</v>
      </c>
      <c r="C29" s="12" t="s">
        <v>120</v>
      </c>
      <c r="D29" s="12" t="s">
        <v>603</v>
      </c>
      <c r="E29" s="12" t="s">
        <v>121</v>
      </c>
      <c r="F29" s="12" t="s">
        <v>122</v>
      </c>
      <c r="G29" s="13" t="s">
        <v>123</v>
      </c>
      <c r="H29" s="13" t="s">
        <v>124</v>
      </c>
      <c r="I29" s="12" t="s">
        <v>18</v>
      </c>
      <c r="J29" s="13" t="s">
        <v>125</v>
      </c>
      <c r="K29" s="13" t="s">
        <v>124</v>
      </c>
      <c r="L29" s="12" t="s">
        <v>126</v>
      </c>
      <c r="M29" s="12" t="s">
        <v>118</v>
      </c>
      <c r="N29" s="12" t="s">
        <v>127</v>
      </c>
      <c r="O29" s="15">
        <v>51</v>
      </c>
      <c r="P29" s="15">
        <v>47</v>
      </c>
      <c r="Q29" s="15">
        <v>43</v>
      </c>
      <c r="R29" s="15">
        <v>39</v>
      </c>
      <c r="S29" s="15">
        <v>34</v>
      </c>
      <c r="T29" s="15">
        <v>33</v>
      </c>
      <c r="U29" s="15">
        <v>32</v>
      </c>
      <c r="V29" s="15">
        <v>32</v>
      </c>
      <c r="W29" s="15">
        <v>31</v>
      </c>
      <c r="X29" s="15">
        <v>31</v>
      </c>
      <c r="Y29" s="15">
        <v>30</v>
      </c>
      <c r="Z29" s="15">
        <v>30</v>
      </c>
      <c r="AA29" s="15">
        <v>29</v>
      </c>
      <c r="AB29" s="15">
        <v>29</v>
      </c>
      <c r="AC29" s="15">
        <v>29</v>
      </c>
      <c r="AD29" s="15">
        <v>29</v>
      </c>
      <c r="AE29" s="15">
        <v>29</v>
      </c>
      <c r="AF29" s="15">
        <v>29</v>
      </c>
      <c r="AG29" s="15">
        <v>29</v>
      </c>
      <c r="AH29" s="15">
        <v>29</v>
      </c>
      <c r="AI29" s="15">
        <v>29</v>
      </c>
      <c r="AJ29" s="15">
        <v>29</v>
      </c>
      <c r="AK29" s="15">
        <v>29</v>
      </c>
      <c r="AL29" s="15">
        <v>29</v>
      </c>
      <c r="AM29" s="15">
        <v>29</v>
      </c>
    </row>
    <row r="30" spans="1:39" s="22" customFormat="1" ht="49.35" customHeight="1" thickBot="1" x14ac:dyDescent="0.3">
      <c r="A30" s="16">
        <v>28</v>
      </c>
      <c r="B30" s="21" t="e">
        <f>CONCATENATE(D30,"-",C30,"-",#REF!)</f>
        <v>#REF!</v>
      </c>
      <c r="C30" s="12" t="s">
        <v>120</v>
      </c>
      <c r="D30" s="12" t="s">
        <v>603</v>
      </c>
      <c r="E30" s="12" t="s">
        <v>121</v>
      </c>
      <c r="F30" s="12" t="s">
        <v>122</v>
      </c>
      <c r="G30" s="13" t="s">
        <v>128</v>
      </c>
      <c r="H30" s="13" t="s">
        <v>129</v>
      </c>
      <c r="I30" s="12" t="s">
        <v>18</v>
      </c>
      <c r="J30" s="13" t="s">
        <v>130</v>
      </c>
      <c r="K30" s="13" t="s">
        <v>131</v>
      </c>
      <c r="L30" s="12" t="s">
        <v>126</v>
      </c>
      <c r="M30" s="12" t="s">
        <v>118</v>
      </c>
      <c r="N30" s="12" t="s">
        <v>127</v>
      </c>
      <c r="O30" s="15">
        <v>0</v>
      </c>
      <c r="P30" s="15">
        <v>0</v>
      </c>
      <c r="Q30" s="15">
        <v>0</v>
      </c>
      <c r="R30" s="15">
        <v>0</v>
      </c>
      <c r="S30" s="15">
        <v>0</v>
      </c>
      <c r="T30" s="15">
        <v>0</v>
      </c>
      <c r="U30" s="15">
        <v>0</v>
      </c>
      <c r="V30" s="15">
        <v>0</v>
      </c>
      <c r="W30" s="15">
        <v>0</v>
      </c>
      <c r="X30" s="15">
        <v>0</v>
      </c>
      <c r="Y30" s="15">
        <v>0</v>
      </c>
      <c r="Z30" s="15">
        <v>0</v>
      </c>
      <c r="AA30" s="15">
        <v>0</v>
      </c>
      <c r="AB30" s="15">
        <v>0</v>
      </c>
      <c r="AC30" s="15">
        <v>0</v>
      </c>
      <c r="AD30" s="15">
        <v>0</v>
      </c>
      <c r="AE30" s="15">
        <v>0</v>
      </c>
      <c r="AF30" s="15">
        <v>0</v>
      </c>
      <c r="AG30" s="15">
        <v>0</v>
      </c>
      <c r="AH30" s="15">
        <v>0</v>
      </c>
      <c r="AI30" s="15">
        <v>0</v>
      </c>
      <c r="AJ30" s="15">
        <v>0</v>
      </c>
      <c r="AK30" s="15">
        <v>0</v>
      </c>
      <c r="AL30" s="15">
        <v>0</v>
      </c>
      <c r="AM30" s="15">
        <v>0</v>
      </c>
    </row>
    <row r="31" spans="1:39" s="22" customFormat="1" ht="49.35" customHeight="1" thickBot="1" x14ac:dyDescent="0.3">
      <c r="A31" s="16">
        <v>29</v>
      </c>
      <c r="B31" s="21" t="e">
        <f>CONCATENATE(D31,"-",C31,"-",#REF!)</f>
        <v>#REF!</v>
      </c>
      <c r="C31" s="12" t="s">
        <v>132</v>
      </c>
      <c r="D31" s="12" t="s">
        <v>603</v>
      </c>
      <c r="E31" s="12" t="s">
        <v>133</v>
      </c>
      <c r="F31" s="12" t="s">
        <v>134</v>
      </c>
      <c r="G31" s="13" t="s">
        <v>135</v>
      </c>
      <c r="H31" s="13" t="s">
        <v>124</v>
      </c>
      <c r="I31" s="12" t="s">
        <v>18</v>
      </c>
      <c r="J31" s="13" t="s">
        <v>136</v>
      </c>
      <c r="K31" s="13" t="s">
        <v>124</v>
      </c>
      <c r="L31" s="12" t="s">
        <v>126</v>
      </c>
      <c r="M31" s="12" t="s">
        <v>118</v>
      </c>
      <c r="N31" s="12" t="s">
        <v>127</v>
      </c>
      <c r="O31" s="15">
        <v>97.914313800120439</v>
      </c>
      <c r="P31" s="15">
        <v>104.11620577784029</v>
      </c>
      <c r="Q31" s="15">
        <v>99.126884043757812</v>
      </c>
      <c r="R31" s="15">
        <v>103.23583488750725</v>
      </c>
      <c r="S31" s="15">
        <v>102.67057534820323</v>
      </c>
      <c r="T31" s="15">
        <v>102.00670421570803</v>
      </c>
      <c r="U31" s="15">
        <v>103.93848018962181</v>
      </c>
      <c r="V31" s="15">
        <v>105.85250505106212</v>
      </c>
      <c r="W31" s="15">
        <v>105.94997783995754</v>
      </c>
      <c r="X31" s="15">
        <v>104.19891113834868</v>
      </c>
      <c r="Y31" s="15">
        <v>103.75987956226544</v>
      </c>
      <c r="Z31" s="15">
        <v>102.92220609870242</v>
      </c>
      <c r="AA31" s="15">
        <v>100.75321515104451</v>
      </c>
      <c r="AB31" s="15">
        <v>98.699369435723966</v>
      </c>
      <c r="AC31" s="15">
        <v>96.487781867380278</v>
      </c>
      <c r="AD31" s="15">
        <v>95.703851957074406</v>
      </c>
      <c r="AE31" s="15">
        <v>94.714944412920616</v>
      </c>
      <c r="AF31" s="15">
        <v>93.726226836213755</v>
      </c>
      <c r="AG31" s="15">
        <v>91.579933522559116</v>
      </c>
      <c r="AH31" s="15">
        <v>90.713099436381583</v>
      </c>
      <c r="AI31" s="15">
        <v>80.369216382275738</v>
      </c>
      <c r="AJ31" s="15">
        <v>81.168375421769412</v>
      </c>
      <c r="AK31" s="15">
        <v>81.968393532161031</v>
      </c>
      <c r="AL31" s="15">
        <v>82.769323250496967</v>
      </c>
      <c r="AM31" s="15">
        <v>83.571077965942564</v>
      </c>
    </row>
    <row r="32" spans="1:39" s="22" customFormat="1" ht="49.35" customHeight="1" thickBot="1" x14ac:dyDescent="0.3">
      <c r="A32" s="16">
        <v>30</v>
      </c>
      <c r="B32" s="21" t="e">
        <f>CONCATENATE(D32,"-",C32,"-",#REF!)</f>
        <v>#REF!</v>
      </c>
      <c r="C32" s="12" t="s">
        <v>132</v>
      </c>
      <c r="D32" s="12" t="s">
        <v>603</v>
      </c>
      <c r="E32" s="12" t="s">
        <v>133</v>
      </c>
      <c r="F32" s="12" t="s">
        <v>134</v>
      </c>
      <c r="G32" s="13" t="s">
        <v>137</v>
      </c>
      <c r="H32" s="13" t="s">
        <v>138</v>
      </c>
      <c r="I32" s="12" t="s">
        <v>18</v>
      </c>
      <c r="J32" s="13" t="s">
        <v>136</v>
      </c>
      <c r="K32" s="13" t="s">
        <v>139</v>
      </c>
      <c r="L32" s="12" t="s">
        <v>126</v>
      </c>
      <c r="M32" s="12" t="s">
        <v>118</v>
      </c>
      <c r="N32" s="12" t="s">
        <v>127</v>
      </c>
      <c r="O32" s="15">
        <v>-9.4336137485069873</v>
      </c>
      <c r="P32" s="15">
        <v>-9.0756926308242551</v>
      </c>
      <c r="Q32" s="15">
        <v>-8.4604929533134818</v>
      </c>
      <c r="R32" s="15">
        <v>-8.181350706650738</v>
      </c>
      <c r="S32" s="15">
        <v>0</v>
      </c>
      <c r="T32" s="15">
        <v>0</v>
      </c>
      <c r="U32" s="15">
        <v>0</v>
      </c>
      <c r="V32" s="15">
        <v>0</v>
      </c>
      <c r="W32" s="15">
        <v>0</v>
      </c>
      <c r="X32" s="15">
        <v>0</v>
      </c>
      <c r="Y32" s="15">
        <v>0</v>
      </c>
      <c r="Z32" s="15">
        <v>0</v>
      </c>
      <c r="AA32" s="15">
        <v>0</v>
      </c>
      <c r="AB32" s="15">
        <v>0</v>
      </c>
      <c r="AC32" s="15">
        <v>0</v>
      </c>
      <c r="AD32" s="15">
        <v>0</v>
      </c>
      <c r="AE32" s="15">
        <v>0</v>
      </c>
      <c r="AF32" s="15">
        <v>0</v>
      </c>
      <c r="AG32" s="15">
        <v>0</v>
      </c>
      <c r="AH32" s="15">
        <v>0</v>
      </c>
      <c r="AI32" s="15">
        <v>0</v>
      </c>
      <c r="AJ32" s="15">
        <v>0</v>
      </c>
      <c r="AK32" s="15">
        <v>0</v>
      </c>
      <c r="AL32" s="15">
        <v>0</v>
      </c>
      <c r="AM32" s="15">
        <v>0</v>
      </c>
    </row>
    <row r="33" spans="1:39" s="22" customFormat="1" ht="49.35" customHeight="1" thickBot="1" x14ac:dyDescent="0.3">
      <c r="A33" s="16">
        <v>31</v>
      </c>
      <c r="B33" s="21" t="e">
        <f>CONCATENATE(D33,"-",C33,"-",#REF!)</f>
        <v>#REF!</v>
      </c>
      <c r="C33" s="12" t="s">
        <v>140</v>
      </c>
      <c r="D33" s="12" t="s">
        <v>603</v>
      </c>
      <c r="E33" s="12" t="s">
        <v>141</v>
      </c>
      <c r="F33" s="12" t="s">
        <v>142</v>
      </c>
      <c r="G33" s="13" t="s">
        <v>135</v>
      </c>
      <c r="H33" s="13" t="s">
        <v>124</v>
      </c>
      <c r="I33" s="12" t="s">
        <v>18</v>
      </c>
      <c r="J33" s="13" t="s">
        <v>143</v>
      </c>
      <c r="K33" s="13" t="s">
        <v>124</v>
      </c>
      <c r="L33" s="12" t="s">
        <v>126</v>
      </c>
      <c r="M33" s="12" t="s">
        <v>118</v>
      </c>
      <c r="N33" s="12" t="s">
        <v>127</v>
      </c>
      <c r="O33" s="15">
        <v>97.914313800120439</v>
      </c>
      <c r="P33" s="15">
        <v>104.11620577784029</v>
      </c>
      <c r="Q33" s="15">
        <v>99.126884043757812</v>
      </c>
      <c r="R33" s="15">
        <v>103.23583488750725</v>
      </c>
      <c r="S33" s="15">
        <v>102.67057534820323</v>
      </c>
      <c r="T33" s="15">
        <v>102.00670421570803</v>
      </c>
      <c r="U33" s="15">
        <v>103.93848018962181</v>
      </c>
      <c r="V33" s="15">
        <v>105.85250505106212</v>
      </c>
      <c r="W33" s="15">
        <v>105.94997783995754</v>
      </c>
      <c r="X33" s="15">
        <v>104.19891113834868</v>
      </c>
      <c r="Y33" s="15">
        <v>103.75987956226544</v>
      </c>
      <c r="Z33" s="15">
        <v>102.92220609870242</v>
      </c>
      <c r="AA33" s="15">
        <v>100.75321515104451</v>
      </c>
      <c r="AB33" s="15">
        <v>98.699369435723966</v>
      </c>
      <c r="AC33" s="15">
        <v>96.487781867380278</v>
      </c>
      <c r="AD33" s="15">
        <v>95.703851957074406</v>
      </c>
      <c r="AE33" s="15">
        <v>94.714944412920616</v>
      </c>
      <c r="AF33" s="15">
        <v>93.726226836213755</v>
      </c>
      <c r="AG33" s="15">
        <v>91.579933522559116</v>
      </c>
      <c r="AH33" s="15">
        <v>90.713099436381583</v>
      </c>
      <c r="AI33" s="15">
        <v>80.369216382275738</v>
      </c>
      <c r="AJ33" s="15">
        <v>81.168375421769412</v>
      </c>
      <c r="AK33" s="15">
        <v>81.968393532161031</v>
      </c>
      <c r="AL33" s="15">
        <v>82.769323250496967</v>
      </c>
      <c r="AM33" s="15">
        <v>83.571077965942564</v>
      </c>
    </row>
    <row r="34" spans="1:39" s="22" customFormat="1" ht="49.35" customHeight="1" thickBot="1" x14ac:dyDescent="0.3">
      <c r="A34" s="16">
        <v>32</v>
      </c>
      <c r="B34" s="21" t="e">
        <f>CONCATENATE(D34,"-",C34,"-",#REF!)</f>
        <v>#REF!</v>
      </c>
      <c r="C34" s="12" t="s">
        <v>140</v>
      </c>
      <c r="D34" s="12" t="s">
        <v>603</v>
      </c>
      <c r="E34" s="12" t="s">
        <v>141</v>
      </c>
      <c r="F34" s="12" t="s">
        <v>142</v>
      </c>
      <c r="G34" s="13" t="s">
        <v>137</v>
      </c>
      <c r="H34" s="13" t="s">
        <v>144</v>
      </c>
      <c r="I34" s="12" t="s">
        <v>18</v>
      </c>
      <c r="J34" s="13" t="s">
        <v>143</v>
      </c>
      <c r="K34" s="40" t="s">
        <v>145</v>
      </c>
      <c r="L34" s="12" t="s">
        <v>126</v>
      </c>
      <c r="M34" s="12" t="s">
        <v>118</v>
      </c>
      <c r="N34" s="12" t="s">
        <v>127</v>
      </c>
      <c r="O34" s="15">
        <v>-11.056953817395408</v>
      </c>
      <c r="P34" s="15">
        <v>-10.840241526501282</v>
      </c>
      <c r="Q34" s="15">
        <v>-10.641204756384246</v>
      </c>
      <c r="R34" s="15">
        <v>-10.436096392269873</v>
      </c>
      <c r="S34" s="15">
        <v>-10.227661134460265</v>
      </c>
      <c r="T34" s="15">
        <v>-10.024462501701823</v>
      </c>
      <c r="U34" s="15">
        <v>-9.8275612513868147</v>
      </c>
      <c r="V34" s="15">
        <v>-9.6336566772384167</v>
      </c>
      <c r="W34" s="15">
        <v>-9.4424469414579395</v>
      </c>
      <c r="X34" s="15">
        <v>-9.2547511484193112</v>
      </c>
      <c r="Y34" s="15">
        <v>-9.071235746974903</v>
      </c>
      <c r="Z34" s="15">
        <v>-8.8922632054461328</v>
      </c>
      <c r="AA34" s="15">
        <v>-8.718159114285335</v>
      </c>
      <c r="AB34" s="15">
        <v>-8.5488225427120632</v>
      </c>
      <c r="AC34" s="15">
        <v>-8.3833785606100069</v>
      </c>
      <c r="AD34" s="15">
        <v>-8.2213596317147335</v>
      </c>
      <c r="AE34" s="15">
        <v>-8.0626113979395271</v>
      </c>
      <c r="AF34" s="15">
        <v>-7.9067996862667096</v>
      </c>
      <c r="AG34" s="15">
        <v>-7.7538507638008429</v>
      </c>
      <c r="AH34" s="15">
        <v>-7.6035618144331458</v>
      </c>
      <c r="AI34" s="15">
        <v>-7.4558443679883517</v>
      </c>
      <c r="AJ34" s="15">
        <v>-7.3111112788398334</v>
      </c>
      <c r="AK34" s="15">
        <v>-7.1698337090370572</v>
      </c>
      <c r="AL34" s="15">
        <v>-7.0322229831408336</v>
      </c>
      <c r="AM34" s="15">
        <v>-6.8979307184793432</v>
      </c>
    </row>
    <row r="35" spans="1:39" s="22" customFormat="1" ht="49.35" customHeight="1" thickBot="1" x14ac:dyDescent="0.3">
      <c r="A35" s="16">
        <v>33</v>
      </c>
      <c r="B35" s="21" t="e">
        <f>CONCATENATE(D35,"-",C35,"-",#REF!)</f>
        <v>#REF!</v>
      </c>
      <c r="C35" s="12" t="s">
        <v>146</v>
      </c>
      <c r="D35" s="12" t="s">
        <v>603</v>
      </c>
      <c r="E35" s="12" t="s">
        <v>147</v>
      </c>
      <c r="F35" s="12" t="s">
        <v>148</v>
      </c>
      <c r="G35" s="13" t="s">
        <v>149</v>
      </c>
      <c r="H35" s="13" t="s">
        <v>150</v>
      </c>
      <c r="I35" s="12" t="s">
        <v>18</v>
      </c>
      <c r="J35" s="13" t="s">
        <v>151</v>
      </c>
      <c r="K35" s="13" t="s">
        <v>152</v>
      </c>
      <c r="L35" s="12" t="s">
        <v>153</v>
      </c>
      <c r="M35" s="12" t="s">
        <v>118</v>
      </c>
      <c r="N35" s="13" t="s">
        <v>154</v>
      </c>
      <c r="O35" s="35">
        <v>1845762</v>
      </c>
      <c r="P35" s="35">
        <v>1827447</v>
      </c>
      <c r="Q35" s="35">
        <v>1809132</v>
      </c>
      <c r="R35" s="35">
        <v>1790817</v>
      </c>
      <c r="S35" s="35">
        <v>1772502</v>
      </c>
      <c r="T35" s="35">
        <v>1768485</v>
      </c>
      <c r="U35" s="35">
        <v>1764469</v>
      </c>
      <c r="V35" s="35">
        <v>1760453</v>
      </c>
      <c r="W35" s="35">
        <v>1756436</v>
      </c>
      <c r="X35" s="35">
        <v>1752420</v>
      </c>
      <c r="Y35" s="35">
        <v>1751371</v>
      </c>
      <c r="Z35" s="35">
        <v>1750323</v>
      </c>
      <c r="AA35" s="35">
        <v>1749274</v>
      </c>
      <c r="AB35" s="35">
        <v>1748226</v>
      </c>
      <c r="AC35" s="35">
        <v>1747177</v>
      </c>
      <c r="AD35" s="35">
        <v>1746132</v>
      </c>
      <c r="AE35" s="35">
        <v>1745087</v>
      </c>
      <c r="AF35" s="35">
        <v>1744043</v>
      </c>
      <c r="AG35" s="35">
        <v>1742998</v>
      </c>
      <c r="AH35" s="35">
        <v>1741953</v>
      </c>
      <c r="AI35" s="35">
        <v>1740918</v>
      </c>
      <c r="AJ35" s="35">
        <v>1739884</v>
      </c>
      <c r="AK35" s="35">
        <v>1738849</v>
      </c>
      <c r="AL35" s="35">
        <v>1737815</v>
      </c>
      <c r="AM35" s="35">
        <v>1736780</v>
      </c>
    </row>
    <row r="36" spans="1:39" s="22" customFormat="1" ht="49.35" customHeight="1" thickBot="1" x14ac:dyDescent="0.3">
      <c r="A36" s="16">
        <v>34</v>
      </c>
      <c r="B36" s="21" t="e">
        <f>CONCATENATE(D36,"-",C36,"-",#REF!)</f>
        <v>#REF!</v>
      </c>
      <c r="C36" s="12" t="s">
        <v>146</v>
      </c>
      <c r="D36" s="12" t="s">
        <v>603</v>
      </c>
      <c r="E36" s="12" t="s">
        <v>147</v>
      </c>
      <c r="F36" s="12" t="s">
        <v>148</v>
      </c>
      <c r="G36" s="13" t="s">
        <v>155</v>
      </c>
      <c r="H36" s="13" t="s">
        <v>150</v>
      </c>
      <c r="I36" s="12" t="s">
        <v>18</v>
      </c>
      <c r="J36" s="13" t="s">
        <v>151</v>
      </c>
      <c r="K36" s="13" t="s">
        <v>152</v>
      </c>
      <c r="L36" s="12" t="s">
        <v>153</v>
      </c>
      <c r="M36" s="12" t="s">
        <v>118</v>
      </c>
      <c r="N36" s="13" t="s">
        <v>154</v>
      </c>
      <c r="O36" s="35">
        <v>0</v>
      </c>
      <c r="P36" s="35">
        <v>-40000</v>
      </c>
      <c r="Q36" s="35">
        <v>-40000</v>
      </c>
      <c r="R36" s="35">
        <v>-40000</v>
      </c>
      <c r="S36" s="35">
        <v>-40000</v>
      </c>
      <c r="T36" s="35">
        <v>-40000</v>
      </c>
      <c r="U36" s="35">
        <v>-40000</v>
      </c>
      <c r="V36" s="35">
        <v>-40000</v>
      </c>
      <c r="W36" s="35">
        <v>0</v>
      </c>
      <c r="X36" s="35">
        <v>0</v>
      </c>
      <c r="Y36" s="35">
        <v>0</v>
      </c>
      <c r="Z36" s="35">
        <v>0</v>
      </c>
      <c r="AA36" s="35">
        <v>0</v>
      </c>
      <c r="AB36" s="35">
        <v>0</v>
      </c>
      <c r="AC36" s="35">
        <v>0</v>
      </c>
      <c r="AD36" s="35">
        <v>0</v>
      </c>
      <c r="AE36" s="35">
        <v>0</v>
      </c>
      <c r="AF36" s="35">
        <v>0</v>
      </c>
      <c r="AG36" s="35">
        <v>0</v>
      </c>
      <c r="AH36" s="35">
        <v>0</v>
      </c>
      <c r="AI36" s="35">
        <v>0</v>
      </c>
      <c r="AJ36" s="35">
        <v>0</v>
      </c>
      <c r="AK36" s="35">
        <v>0</v>
      </c>
      <c r="AL36" s="35">
        <v>0</v>
      </c>
      <c r="AM36" s="35">
        <v>0</v>
      </c>
    </row>
    <row r="37" spans="1:39" s="22" customFormat="1" ht="49.35" customHeight="1" thickBot="1" x14ac:dyDescent="0.3">
      <c r="A37" s="16">
        <v>35</v>
      </c>
      <c r="B37" s="21" t="e">
        <f>CONCATENATE(D37,"-",C37,"-",#REF!)</f>
        <v>#REF!</v>
      </c>
      <c r="C37" s="12" t="s">
        <v>156</v>
      </c>
      <c r="D37" s="12" t="s">
        <v>603</v>
      </c>
      <c r="E37" s="12" t="s">
        <v>157</v>
      </c>
      <c r="F37" s="12" t="s">
        <v>158</v>
      </c>
      <c r="G37" s="13" t="s">
        <v>159</v>
      </c>
      <c r="H37" s="13" t="s">
        <v>124</v>
      </c>
      <c r="I37" s="13" t="s">
        <v>18</v>
      </c>
      <c r="J37" s="13" t="s">
        <v>124</v>
      </c>
      <c r="K37" s="13" t="s">
        <v>124</v>
      </c>
      <c r="L37" s="13" t="s">
        <v>673</v>
      </c>
      <c r="M37" s="12" t="s">
        <v>118</v>
      </c>
      <c r="N37" s="13" t="s">
        <v>160</v>
      </c>
      <c r="O37" s="15">
        <v>58</v>
      </c>
      <c r="P37" s="15">
        <v>58</v>
      </c>
      <c r="Q37" s="15">
        <v>58</v>
      </c>
      <c r="R37" s="15">
        <v>58</v>
      </c>
      <c r="S37" s="15">
        <v>58</v>
      </c>
      <c r="T37" s="15">
        <v>58</v>
      </c>
      <c r="U37" s="15">
        <v>58</v>
      </c>
      <c r="V37" s="15">
        <v>58</v>
      </c>
      <c r="W37" s="15">
        <v>58</v>
      </c>
      <c r="X37" s="15">
        <v>58</v>
      </c>
      <c r="Y37" s="15">
        <v>58</v>
      </c>
      <c r="Z37" s="15">
        <v>58</v>
      </c>
      <c r="AA37" s="15">
        <v>58</v>
      </c>
      <c r="AB37" s="15">
        <v>58</v>
      </c>
      <c r="AC37" s="15">
        <v>58</v>
      </c>
      <c r="AD37" s="15">
        <v>58</v>
      </c>
      <c r="AE37" s="15">
        <v>58</v>
      </c>
      <c r="AF37" s="15">
        <v>58</v>
      </c>
      <c r="AG37" s="15">
        <v>58</v>
      </c>
      <c r="AH37" s="15">
        <v>58</v>
      </c>
      <c r="AI37" s="15">
        <v>58</v>
      </c>
      <c r="AJ37" s="15">
        <v>58</v>
      </c>
      <c r="AK37" s="15">
        <v>58</v>
      </c>
      <c r="AL37" s="15">
        <v>58</v>
      </c>
      <c r="AM37" s="15">
        <v>58</v>
      </c>
    </row>
    <row r="38" spans="1:39" s="22" customFormat="1" ht="49.35" customHeight="1" thickBot="1" x14ac:dyDescent="0.3">
      <c r="A38" s="16">
        <v>36</v>
      </c>
      <c r="B38" s="21" t="e">
        <f>CONCATENATE(D38,"-",C38,"-",#REF!)</f>
        <v>#REF!</v>
      </c>
      <c r="C38" s="12" t="s">
        <v>156</v>
      </c>
      <c r="D38" s="12" t="s">
        <v>603</v>
      </c>
      <c r="E38" s="12" t="s">
        <v>157</v>
      </c>
      <c r="F38" s="12" t="s">
        <v>158</v>
      </c>
      <c r="G38" s="13" t="s">
        <v>159</v>
      </c>
      <c r="H38" s="13" t="s">
        <v>124</v>
      </c>
      <c r="I38" s="13" t="s">
        <v>18</v>
      </c>
      <c r="J38" s="13" t="s">
        <v>124</v>
      </c>
      <c r="K38" s="13" t="s">
        <v>124</v>
      </c>
      <c r="L38" s="13" t="s">
        <v>673</v>
      </c>
      <c r="M38" s="12" t="s">
        <v>118</v>
      </c>
      <c r="N38" s="13" t="s">
        <v>160</v>
      </c>
      <c r="O38" s="15">
        <v>58</v>
      </c>
      <c r="P38" s="15">
        <v>58</v>
      </c>
      <c r="Q38" s="15">
        <v>58</v>
      </c>
      <c r="R38" s="15">
        <v>58</v>
      </c>
      <c r="S38" s="15">
        <v>58</v>
      </c>
      <c r="T38" s="15">
        <v>58</v>
      </c>
      <c r="U38" s="15">
        <v>58</v>
      </c>
      <c r="V38" s="15">
        <v>58</v>
      </c>
      <c r="W38" s="15">
        <v>58</v>
      </c>
      <c r="X38" s="15">
        <v>58</v>
      </c>
      <c r="Y38" s="15">
        <v>58</v>
      </c>
      <c r="Z38" s="15">
        <v>58</v>
      </c>
      <c r="AA38" s="15">
        <v>58</v>
      </c>
      <c r="AB38" s="15">
        <v>58</v>
      </c>
      <c r="AC38" s="15">
        <v>58</v>
      </c>
      <c r="AD38" s="15">
        <v>58</v>
      </c>
      <c r="AE38" s="15">
        <v>58</v>
      </c>
      <c r="AF38" s="15">
        <v>58</v>
      </c>
      <c r="AG38" s="15">
        <v>58</v>
      </c>
      <c r="AH38" s="15">
        <v>58</v>
      </c>
      <c r="AI38" s="15">
        <v>58</v>
      </c>
      <c r="AJ38" s="15">
        <v>58</v>
      </c>
      <c r="AK38" s="15">
        <v>58</v>
      </c>
      <c r="AL38" s="15">
        <v>58</v>
      </c>
      <c r="AM38" s="15">
        <v>58</v>
      </c>
    </row>
    <row r="39" spans="1:39" s="22" customFormat="1" ht="49.35" customHeight="1" thickBot="1" x14ac:dyDescent="0.3">
      <c r="A39" s="16">
        <v>37</v>
      </c>
      <c r="B39" s="21" t="e">
        <f>CONCATENATE(D39,"-",C39,"-",#REF!)</f>
        <v>#REF!</v>
      </c>
      <c r="C39" s="12" t="s">
        <v>161</v>
      </c>
      <c r="D39" s="12" t="s">
        <v>603</v>
      </c>
      <c r="E39" s="12" t="s">
        <v>162</v>
      </c>
      <c r="F39" s="12" t="s">
        <v>163</v>
      </c>
      <c r="G39" s="13" t="s">
        <v>164</v>
      </c>
      <c r="H39" s="13" t="s">
        <v>124</v>
      </c>
      <c r="I39" s="13" t="s">
        <v>18</v>
      </c>
      <c r="J39" s="13" t="s">
        <v>124</v>
      </c>
      <c r="K39" s="13" t="s">
        <v>124</v>
      </c>
      <c r="L39" s="13" t="s">
        <v>674</v>
      </c>
      <c r="M39" s="12" t="s">
        <v>118</v>
      </c>
      <c r="N39" s="13" t="s">
        <v>165</v>
      </c>
      <c r="O39" s="15">
        <v>2292.5</v>
      </c>
      <c r="P39" s="15">
        <v>2292.5</v>
      </c>
      <c r="Q39" s="15">
        <v>2292.5</v>
      </c>
      <c r="R39" s="15">
        <v>2292.5</v>
      </c>
      <c r="S39" s="15">
        <v>2292.5</v>
      </c>
      <c r="T39" s="15">
        <v>2292.5</v>
      </c>
      <c r="U39" s="15">
        <v>2292.5</v>
      </c>
      <c r="V39" s="15">
        <v>2292.5</v>
      </c>
      <c r="W39" s="15">
        <v>2292.5</v>
      </c>
      <c r="X39" s="15">
        <v>2292.5</v>
      </c>
      <c r="Y39" s="15">
        <v>2292.5</v>
      </c>
      <c r="Z39" s="15">
        <v>2292.5</v>
      </c>
      <c r="AA39" s="15">
        <v>2292.5</v>
      </c>
      <c r="AB39" s="15">
        <v>2292.5</v>
      </c>
      <c r="AC39" s="15">
        <v>2292.5</v>
      </c>
      <c r="AD39" s="15">
        <v>0</v>
      </c>
      <c r="AE39" s="15">
        <v>0</v>
      </c>
      <c r="AF39" s="15">
        <v>0</v>
      </c>
      <c r="AG39" s="15">
        <v>0</v>
      </c>
      <c r="AH39" s="15">
        <v>0</v>
      </c>
      <c r="AI39" s="15">
        <v>0</v>
      </c>
      <c r="AJ39" s="15">
        <v>0</v>
      </c>
      <c r="AK39" s="15">
        <v>0</v>
      </c>
      <c r="AL39" s="15">
        <v>0</v>
      </c>
      <c r="AM39" s="15">
        <v>0</v>
      </c>
    </row>
    <row r="40" spans="1:39" s="22" customFormat="1" ht="49.35" customHeight="1" thickBot="1" x14ac:dyDescent="0.3">
      <c r="A40" s="16">
        <v>38</v>
      </c>
      <c r="B40" s="21" t="e">
        <f>CONCATENATE(D40,"-",C40,"-",#REF!)</f>
        <v>#REF!</v>
      </c>
      <c r="C40" s="12" t="s">
        <v>161</v>
      </c>
      <c r="D40" s="12" t="s">
        <v>603</v>
      </c>
      <c r="E40" s="12" t="s">
        <v>162</v>
      </c>
      <c r="F40" s="12" t="s">
        <v>163</v>
      </c>
      <c r="G40" s="13" t="s">
        <v>164</v>
      </c>
      <c r="H40" s="13" t="s">
        <v>124</v>
      </c>
      <c r="I40" s="13" t="s">
        <v>18</v>
      </c>
      <c r="J40" s="13" t="s">
        <v>124</v>
      </c>
      <c r="K40" s="13" t="s">
        <v>124</v>
      </c>
      <c r="L40" s="13" t="s">
        <v>674</v>
      </c>
      <c r="M40" s="12" t="s">
        <v>118</v>
      </c>
      <c r="N40" s="13" t="s">
        <v>165</v>
      </c>
      <c r="O40" s="15">
        <v>2292.5</v>
      </c>
      <c r="P40" s="15">
        <v>2292.5</v>
      </c>
      <c r="Q40" s="15">
        <v>2292.5</v>
      </c>
      <c r="R40" s="15">
        <v>2292.5</v>
      </c>
      <c r="S40" s="15">
        <v>2292.5</v>
      </c>
      <c r="T40" s="15">
        <v>2292.5</v>
      </c>
      <c r="U40" s="15">
        <v>2292.5</v>
      </c>
      <c r="V40" s="15">
        <v>2292.5</v>
      </c>
      <c r="W40" s="15">
        <v>2292.5</v>
      </c>
      <c r="X40" s="15">
        <v>2292.5</v>
      </c>
      <c r="Y40" s="15">
        <v>2292.5</v>
      </c>
      <c r="Z40" s="15">
        <v>2292.5</v>
      </c>
      <c r="AA40" s="15">
        <v>2292.5</v>
      </c>
      <c r="AB40" s="15">
        <v>2292.5</v>
      </c>
      <c r="AC40" s="15">
        <v>2292.5</v>
      </c>
      <c r="AD40" s="15">
        <v>0</v>
      </c>
      <c r="AE40" s="15">
        <v>0</v>
      </c>
      <c r="AF40" s="15">
        <v>0</v>
      </c>
      <c r="AG40" s="15">
        <v>0</v>
      </c>
      <c r="AH40" s="15">
        <v>0</v>
      </c>
      <c r="AI40" s="15">
        <v>0</v>
      </c>
      <c r="AJ40" s="15">
        <v>0</v>
      </c>
      <c r="AK40" s="15">
        <v>0</v>
      </c>
      <c r="AL40" s="15">
        <v>0</v>
      </c>
      <c r="AM40" s="15">
        <v>0</v>
      </c>
    </row>
    <row r="41" spans="1:39" s="22" customFormat="1" ht="49.35" customHeight="1" thickBot="1" x14ac:dyDescent="0.3">
      <c r="A41" s="16">
        <v>39</v>
      </c>
      <c r="B41" s="21" t="e">
        <f>CONCATENATE(D41,"-",C41,"-",#REF!)</f>
        <v>#REF!</v>
      </c>
      <c r="C41" s="12" t="s">
        <v>166</v>
      </c>
      <c r="D41" s="12" t="s">
        <v>603</v>
      </c>
      <c r="E41" s="12" t="s">
        <v>167</v>
      </c>
      <c r="F41" s="12" t="s">
        <v>168</v>
      </c>
      <c r="G41" s="13" t="s">
        <v>169</v>
      </c>
      <c r="H41" s="13" t="s">
        <v>124</v>
      </c>
      <c r="I41" s="13" t="s">
        <v>18</v>
      </c>
      <c r="J41" s="13" t="s">
        <v>124</v>
      </c>
      <c r="K41" s="13" t="s">
        <v>124</v>
      </c>
      <c r="L41" s="13" t="s">
        <v>673</v>
      </c>
      <c r="M41" s="12" t="s">
        <v>118</v>
      </c>
      <c r="N41" s="13" t="s">
        <v>170</v>
      </c>
      <c r="O41" s="15">
        <v>0</v>
      </c>
      <c r="P41" s="15">
        <v>0</v>
      </c>
      <c r="Q41" s="15">
        <v>0</v>
      </c>
      <c r="R41" s="15">
        <v>0</v>
      </c>
      <c r="S41" s="15">
        <v>0</v>
      </c>
      <c r="T41" s="15">
        <v>0</v>
      </c>
      <c r="U41" s="15">
        <v>0</v>
      </c>
      <c r="V41" s="15">
        <v>0</v>
      </c>
      <c r="W41" s="15">
        <v>0</v>
      </c>
      <c r="X41" s="15">
        <v>0</v>
      </c>
      <c r="Y41" s="15">
        <v>0</v>
      </c>
      <c r="Z41" s="15">
        <v>0</v>
      </c>
      <c r="AA41" s="15">
        <v>0</v>
      </c>
      <c r="AB41" s="15">
        <v>0</v>
      </c>
      <c r="AC41" s="15">
        <v>0</v>
      </c>
      <c r="AD41" s="15">
        <v>0</v>
      </c>
      <c r="AE41" s="15">
        <v>0</v>
      </c>
      <c r="AF41" s="15">
        <v>0</v>
      </c>
      <c r="AG41" s="15">
        <v>0</v>
      </c>
      <c r="AH41" s="15">
        <v>0</v>
      </c>
      <c r="AI41" s="15">
        <v>0</v>
      </c>
      <c r="AJ41" s="15">
        <v>0</v>
      </c>
      <c r="AK41" s="15">
        <v>0</v>
      </c>
      <c r="AL41" s="15">
        <v>0</v>
      </c>
      <c r="AM41" s="15">
        <v>0</v>
      </c>
    </row>
    <row r="42" spans="1:39" s="22" customFormat="1" ht="49.35" customHeight="1" thickBot="1" x14ac:dyDescent="0.3">
      <c r="A42" s="16">
        <v>40</v>
      </c>
      <c r="B42" s="21" t="e">
        <f>CONCATENATE(D42,"-",C42,"-",#REF!)</f>
        <v>#REF!</v>
      </c>
      <c r="C42" s="12" t="s">
        <v>166</v>
      </c>
      <c r="D42" s="12" t="s">
        <v>603</v>
      </c>
      <c r="E42" s="12" t="s">
        <v>167</v>
      </c>
      <c r="F42" s="12" t="s">
        <v>168</v>
      </c>
      <c r="G42" s="13" t="s">
        <v>169</v>
      </c>
      <c r="H42" s="13" t="s">
        <v>124</v>
      </c>
      <c r="I42" s="13" t="s">
        <v>18</v>
      </c>
      <c r="J42" s="13" t="s">
        <v>124</v>
      </c>
      <c r="K42" s="13" t="s">
        <v>124</v>
      </c>
      <c r="L42" s="13" t="s">
        <v>673</v>
      </c>
      <c r="M42" s="12" t="s">
        <v>118</v>
      </c>
      <c r="N42" s="13" t="s">
        <v>170</v>
      </c>
      <c r="O42" s="15">
        <v>0</v>
      </c>
      <c r="P42" s="15">
        <v>0</v>
      </c>
      <c r="Q42" s="15">
        <v>0</v>
      </c>
      <c r="R42" s="15">
        <v>0</v>
      </c>
      <c r="S42" s="15">
        <v>0</v>
      </c>
      <c r="T42" s="15">
        <v>0</v>
      </c>
      <c r="U42" s="15">
        <v>0</v>
      </c>
      <c r="V42" s="15">
        <v>0</v>
      </c>
      <c r="W42" s="15">
        <v>0</v>
      </c>
      <c r="X42" s="15">
        <v>0</v>
      </c>
      <c r="Y42" s="15">
        <v>0</v>
      </c>
      <c r="Z42" s="15">
        <v>0</v>
      </c>
      <c r="AA42" s="15">
        <v>0</v>
      </c>
      <c r="AB42" s="15">
        <v>0</v>
      </c>
      <c r="AC42" s="15">
        <v>0</v>
      </c>
      <c r="AD42" s="15">
        <v>0</v>
      </c>
      <c r="AE42" s="15">
        <v>0</v>
      </c>
      <c r="AF42" s="15">
        <v>0</v>
      </c>
      <c r="AG42" s="15">
        <v>0</v>
      </c>
      <c r="AH42" s="15">
        <v>0</v>
      </c>
      <c r="AI42" s="15">
        <v>0</v>
      </c>
      <c r="AJ42" s="15">
        <v>0</v>
      </c>
      <c r="AK42" s="15">
        <v>0</v>
      </c>
      <c r="AL42" s="15">
        <v>0</v>
      </c>
      <c r="AM42" s="15">
        <v>0</v>
      </c>
    </row>
    <row r="43" spans="1:39" s="22" customFormat="1" ht="49.35" customHeight="1" thickBot="1" x14ac:dyDescent="0.3">
      <c r="A43" s="16">
        <v>41</v>
      </c>
      <c r="B43" s="21" t="e">
        <f>CONCATENATE(D43,"-",C43,"-",#REF!)</f>
        <v>#REF!</v>
      </c>
      <c r="C43" s="12" t="s">
        <v>171</v>
      </c>
      <c r="D43" s="12" t="s">
        <v>603</v>
      </c>
      <c r="E43" s="12" t="s">
        <v>172</v>
      </c>
      <c r="F43" s="12" t="s">
        <v>173</v>
      </c>
      <c r="G43" s="13" t="s">
        <v>174</v>
      </c>
      <c r="H43" s="13" t="s">
        <v>124</v>
      </c>
      <c r="I43" s="13" t="s">
        <v>18</v>
      </c>
      <c r="J43" s="13" t="s">
        <v>124</v>
      </c>
      <c r="K43" s="13" t="s">
        <v>124</v>
      </c>
      <c r="L43" s="13" t="s">
        <v>674</v>
      </c>
      <c r="M43" s="12" t="s">
        <v>118</v>
      </c>
      <c r="N43" s="13" t="s">
        <v>165</v>
      </c>
      <c r="O43" s="15">
        <v>45</v>
      </c>
      <c r="P43" s="15">
        <v>45</v>
      </c>
      <c r="Q43" s="15">
        <v>45</v>
      </c>
      <c r="R43" s="15">
        <v>45</v>
      </c>
      <c r="S43" s="15">
        <v>45</v>
      </c>
      <c r="T43" s="15">
        <v>0</v>
      </c>
      <c r="U43" s="15">
        <v>0</v>
      </c>
      <c r="V43" s="15">
        <v>0</v>
      </c>
      <c r="W43" s="15">
        <v>0</v>
      </c>
      <c r="X43" s="15">
        <v>0</v>
      </c>
      <c r="Y43" s="15">
        <v>0</v>
      </c>
      <c r="Z43" s="15">
        <v>0</v>
      </c>
      <c r="AA43" s="15">
        <v>0</v>
      </c>
      <c r="AB43" s="15">
        <v>0</v>
      </c>
      <c r="AC43" s="15">
        <v>0</v>
      </c>
      <c r="AD43" s="15">
        <v>0</v>
      </c>
      <c r="AE43" s="15">
        <v>0</v>
      </c>
      <c r="AF43" s="15">
        <v>0</v>
      </c>
      <c r="AG43" s="15">
        <v>0</v>
      </c>
      <c r="AH43" s="15">
        <v>0</v>
      </c>
      <c r="AI43" s="15">
        <v>0</v>
      </c>
      <c r="AJ43" s="15">
        <v>0</v>
      </c>
      <c r="AK43" s="15">
        <v>0</v>
      </c>
      <c r="AL43" s="15">
        <v>0</v>
      </c>
      <c r="AM43" s="15">
        <v>0</v>
      </c>
    </row>
    <row r="44" spans="1:39" s="22" customFormat="1" ht="49.35" customHeight="1" thickBot="1" x14ac:dyDescent="0.3">
      <c r="A44" s="16">
        <v>42</v>
      </c>
      <c r="B44" s="21" t="e">
        <f>CONCATENATE(D44,"-",C44,"-",#REF!)</f>
        <v>#REF!</v>
      </c>
      <c r="C44" s="12" t="s">
        <v>171</v>
      </c>
      <c r="D44" s="12" t="s">
        <v>603</v>
      </c>
      <c r="E44" s="12" t="s">
        <v>172</v>
      </c>
      <c r="F44" s="12" t="s">
        <v>173</v>
      </c>
      <c r="G44" s="13" t="s">
        <v>174</v>
      </c>
      <c r="H44" s="13" t="s">
        <v>124</v>
      </c>
      <c r="I44" s="13" t="s">
        <v>18</v>
      </c>
      <c r="J44" s="13" t="s">
        <v>124</v>
      </c>
      <c r="K44" s="13" t="s">
        <v>124</v>
      </c>
      <c r="L44" s="13" t="s">
        <v>674</v>
      </c>
      <c r="M44" s="12" t="s">
        <v>118</v>
      </c>
      <c r="N44" s="13" t="s">
        <v>165</v>
      </c>
      <c r="O44" s="15">
        <v>45</v>
      </c>
      <c r="P44" s="15">
        <v>45</v>
      </c>
      <c r="Q44" s="15">
        <v>45</v>
      </c>
      <c r="R44" s="15">
        <v>45</v>
      </c>
      <c r="S44" s="15">
        <v>45</v>
      </c>
      <c r="T44" s="15">
        <v>0</v>
      </c>
      <c r="U44" s="15">
        <v>0</v>
      </c>
      <c r="V44" s="15">
        <v>0</v>
      </c>
      <c r="W44" s="15">
        <v>0</v>
      </c>
      <c r="X44" s="15">
        <v>0</v>
      </c>
      <c r="Y44" s="15">
        <v>0</v>
      </c>
      <c r="Z44" s="15">
        <v>0</v>
      </c>
      <c r="AA44" s="15">
        <v>0</v>
      </c>
      <c r="AB44" s="15">
        <v>0</v>
      </c>
      <c r="AC44" s="15">
        <v>0</v>
      </c>
      <c r="AD44" s="15">
        <v>0</v>
      </c>
      <c r="AE44" s="15">
        <v>0</v>
      </c>
      <c r="AF44" s="15">
        <v>0</v>
      </c>
      <c r="AG44" s="15">
        <v>0</v>
      </c>
      <c r="AH44" s="15">
        <v>0</v>
      </c>
      <c r="AI44" s="15">
        <v>0</v>
      </c>
      <c r="AJ44" s="15">
        <v>0</v>
      </c>
      <c r="AK44" s="15">
        <v>0</v>
      </c>
      <c r="AL44" s="15">
        <v>0</v>
      </c>
      <c r="AM44" s="15">
        <v>0</v>
      </c>
    </row>
    <row r="45" spans="1:39" s="22" customFormat="1" ht="49.35" customHeight="1" thickBot="1" x14ac:dyDescent="0.3">
      <c r="A45" s="16">
        <v>43</v>
      </c>
      <c r="B45" s="21" t="e">
        <f>CONCATENATE(D45,"-",C45,"-",#REF!)</f>
        <v>#REF!</v>
      </c>
      <c r="C45" s="12" t="s">
        <v>175</v>
      </c>
      <c r="D45" s="12" t="s">
        <v>603</v>
      </c>
      <c r="E45" s="12" t="s">
        <v>176</v>
      </c>
      <c r="F45" s="12" t="s">
        <v>177</v>
      </c>
      <c r="G45" s="13" t="s">
        <v>178</v>
      </c>
      <c r="H45" s="13" t="s">
        <v>124</v>
      </c>
      <c r="I45" s="13" t="s">
        <v>18</v>
      </c>
      <c r="J45" s="13" t="s">
        <v>124</v>
      </c>
      <c r="K45" s="13" t="s">
        <v>124</v>
      </c>
      <c r="L45" s="13" t="s">
        <v>673</v>
      </c>
      <c r="M45" s="12" t="s">
        <v>118</v>
      </c>
      <c r="N45" s="13" t="s">
        <v>170</v>
      </c>
      <c r="O45" s="15">
        <v>833</v>
      </c>
      <c r="P45" s="15">
        <v>833</v>
      </c>
      <c r="Q45" s="15">
        <v>833</v>
      </c>
      <c r="R45" s="15">
        <v>833</v>
      </c>
      <c r="S45" s="15">
        <v>833</v>
      </c>
      <c r="T45" s="15">
        <v>833</v>
      </c>
      <c r="U45" s="15">
        <v>833</v>
      </c>
      <c r="V45" s="15">
        <v>833</v>
      </c>
      <c r="W45" s="15">
        <v>833</v>
      </c>
      <c r="X45" s="15">
        <v>833</v>
      </c>
      <c r="Y45" s="15">
        <v>833</v>
      </c>
      <c r="Z45" s="15">
        <v>833</v>
      </c>
      <c r="AA45" s="15">
        <v>833</v>
      </c>
      <c r="AB45" s="15">
        <v>833</v>
      </c>
      <c r="AC45" s="15">
        <v>833</v>
      </c>
      <c r="AD45" s="15">
        <v>0</v>
      </c>
      <c r="AE45" s="15">
        <v>0</v>
      </c>
      <c r="AF45" s="15">
        <v>0</v>
      </c>
      <c r="AG45" s="15">
        <v>0</v>
      </c>
      <c r="AH45" s="15">
        <v>0</v>
      </c>
      <c r="AI45" s="15">
        <v>0</v>
      </c>
      <c r="AJ45" s="15">
        <v>0</v>
      </c>
      <c r="AK45" s="15">
        <v>0</v>
      </c>
      <c r="AL45" s="15">
        <v>0</v>
      </c>
      <c r="AM45" s="15">
        <v>0</v>
      </c>
    </row>
    <row r="46" spans="1:39" s="22" customFormat="1" ht="49.35" customHeight="1" thickBot="1" x14ac:dyDescent="0.3">
      <c r="A46" s="16">
        <v>44</v>
      </c>
      <c r="B46" s="21" t="e">
        <f>CONCATENATE(D46,"-",C46,"-",#REF!)</f>
        <v>#REF!</v>
      </c>
      <c r="C46" s="12" t="s">
        <v>175</v>
      </c>
      <c r="D46" s="12" t="s">
        <v>603</v>
      </c>
      <c r="E46" s="12" t="s">
        <v>176</v>
      </c>
      <c r="F46" s="12" t="s">
        <v>177</v>
      </c>
      <c r="G46" s="13" t="s">
        <v>178</v>
      </c>
      <c r="H46" s="13" t="s">
        <v>124</v>
      </c>
      <c r="I46" s="13" t="s">
        <v>18</v>
      </c>
      <c r="J46" s="13" t="s">
        <v>124</v>
      </c>
      <c r="K46" s="13" t="s">
        <v>124</v>
      </c>
      <c r="L46" s="13" t="s">
        <v>673</v>
      </c>
      <c r="M46" s="12" t="s">
        <v>118</v>
      </c>
      <c r="N46" s="13" t="s">
        <v>170</v>
      </c>
      <c r="O46" s="15">
        <v>833</v>
      </c>
      <c r="P46" s="15">
        <v>833</v>
      </c>
      <c r="Q46" s="15">
        <v>833</v>
      </c>
      <c r="R46" s="15">
        <v>833</v>
      </c>
      <c r="S46" s="15">
        <v>833</v>
      </c>
      <c r="T46" s="15">
        <v>833</v>
      </c>
      <c r="U46" s="15">
        <v>833</v>
      </c>
      <c r="V46" s="15">
        <v>833</v>
      </c>
      <c r="W46" s="15">
        <v>833</v>
      </c>
      <c r="X46" s="15">
        <v>833</v>
      </c>
      <c r="Y46" s="15">
        <v>833</v>
      </c>
      <c r="Z46" s="15">
        <v>833</v>
      </c>
      <c r="AA46" s="15">
        <v>833</v>
      </c>
      <c r="AB46" s="15">
        <v>833</v>
      </c>
      <c r="AC46" s="15">
        <v>833</v>
      </c>
      <c r="AD46" s="15">
        <v>0</v>
      </c>
      <c r="AE46" s="15">
        <v>0</v>
      </c>
      <c r="AF46" s="15">
        <v>0</v>
      </c>
      <c r="AG46" s="15">
        <v>0</v>
      </c>
      <c r="AH46" s="15">
        <v>0</v>
      </c>
      <c r="AI46" s="15">
        <v>0</v>
      </c>
      <c r="AJ46" s="15">
        <v>0</v>
      </c>
      <c r="AK46" s="15">
        <v>0</v>
      </c>
      <c r="AL46" s="15">
        <v>0</v>
      </c>
      <c r="AM46" s="15">
        <v>0</v>
      </c>
    </row>
    <row r="47" spans="1:39" s="22" customFormat="1" ht="49.35" customHeight="1" thickBot="1" x14ac:dyDescent="0.3">
      <c r="A47" s="16">
        <v>45</v>
      </c>
      <c r="B47" s="21" t="e">
        <f>CONCATENATE(D47,"-",C47,"-",#REF!)</f>
        <v>#REF!</v>
      </c>
      <c r="C47" s="12" t="s">
        <v>179</v>
      </c>
      <c r="D47" s="12" t="s">
        <v>603</v>
      </c>
      <c r="E47" s="12" t="s">
        <v>180</v>
      </c>
      <c r="F47" s="12" t="s">
        <v>181</v>
      </c>
      <c r="G47" s="13" t="s">
        <v>135</v>
      </c>
      <c r="H47" s="13" t="s">
        <v>124</v>
      </c>
      <c r="I47" s="12" t="s">
        <v>18</v>
      </c>
      <c r="J47" s="13" t="s">
        <v>143</v>
      </c>
      <c r="K47" s="13" t="s">
        <v>124</v>
      </c>
      <c r="L47" s="12" t="s">
        <v>126</v>
      </c>
      <c r="M47" s="12" t="s">
        <v>118</v>
      </c>
      <c r="N47" s="12" t="s">
        <v>127</v>
      </c>
      <c r="O47" s="15">
        <v>97.914313800120439</v>
      </c>
      <c r="P47" s="15">
        <v>104.11620577784029</v>
      </c>
      <c r="Q47" s="15">
        <v>99.126884043757812</v>
      </c>
      <c r="R47" s="15">
        <v>103.23583488750725</v>
      </c>
      <c r="S47" s="15">
        <v>102.67057534820323</v>
      </c>
      <c r="T47" s="15">
        <v>102.00670421570803</v>
      </c>
      <c r="U47" s="15">
        <v>103.93848018962181</v>
      </c>
      <c r="V47" s="15">
        <v>105.85250505106212</v>
      </c>
      <c r="W47" s="15">
        <v>105.94997783995754</v>
      </c>
      <c r="X47" s="15">
        <v>104.19891113834868</v>
      </c>
      <c r="Y47" s="15">
        <v>103.75987956226544</v>
      </c>
      <c r="Z47" s="15">
        <v>102.92220609870242</v>
      </c>
      <c r="AA47" s="15">
        <v>100.75321515104451</v>
      </c>
      <c r="AB47" s="15">
        <v>98.699369435723966</v>
      </c>
      <c r="AC47" s="15">
        <v>96.487781867380278</v>
      </c>
      <c r="AD47" s="15">
        <v>95.703851957074406</v>
      </c>
      <c r="AE47" s="15">
        <v>94.714944412920616</v>
      </c>
      <c r="AF47" s="15">
        <v>93.726226836213755</v>
      </c>
      <c r="AG47" s="15">
        <v>91.579933522559116</v>
      </c>
      <c r="AH47" s="15">
        <v>90.713099436381583</v>
      </c>
      <c r="AI47" s="15">
        <v>80.369216382275738</v>
      </c>
      <c r="AJ47" s="15">
        <v>81.168375421769412</v>
      </c>
      <c r="AK47" s="15">
        <v>81.968393532161031</v>
      </c>
      <c r="AL47" s="15">
        <v>82.769323250496967</v>
      </c>
      <c r="AM47" s="15">
        <v>83.571077965942564</v>
      </c>
    </row>
    <row r="48" spans="1:39" s="22" customFormat="1" ht="49.35" customHeight="1" thickBot="1" x14ac:dyDescent="0.3">
      <c r="A48" s="16">
        <v>46</v>
      </c>
      <c r="B48" s="21" t="e">
        <f>CONCATENATE(D48,"-",C48,"-",#REF!)</f>
        <v>#REF!</v>
      </c>
      <c r="C48" s="12" t="s">
        <v>179</v>
      </c>
      <c r="D48" s="12" t="s">
        <v>603</v>
      </c>
      <c r="E48" s="12" t="s">
        <v>180</v>
      </c>
      <c r="F48" s="12" t="s">
        <v>181</v>
      </c>
      <c r="G48" s="13" t="s">
        <v>137</v>
      </c>
      <c r="H48" s="13" t="s">
        <v>182</v>
      </c>
      <c r="I48" s="12" t="s">
        <v>18</v>
      </c>
      <c r="J48" s="13" t="s">
        <v>183</v>
      </c>
      <c r="K48" s="13" t="s">
        <v>184</v>
      </c>
      <c r="L48" s="12" t="s">
        <v>126</v>
      </c>
      <c r="M48" s="12" t="s">
        <v>118</v>
      </c>
      <c r="N48" s="12" t="s">
        <v>127</v>
      </c>
      <c r="O48" s="15">
        <v>-14.829190487819773</v>
      </c>
      <c r="P48" s="15">
        <v>-13.677900598059296</v>
      </c>
      <c r="Q48" s="15">
        <v>-8.6152123951686406</v>
      </c>
      <c r="R48" s="15">
        <v>0</v>
      </c>
      <c r="S48" s="15">
        <v>0</v>
      </c>
      <c r="T48" s="15">
        <v>0</v>
      </c>
      <c r="U48" s="15">
        <v>0</v>
      </c>
      <c r="V48" s="15">
        <v>0</v>
      </c>
      <c r="W48" s="15">
        <v>0</v>
      </c>
      <c r="X48" s="15">
        <v>0</v>
      </c>
      <c r="Y48" s="15">
        <v>0</v>
      </c>
      <c r="Z48" s="15">
        <v>0</v>
      </c>
      <c r="AA48" s="15">
        <v>0</v>
      </c>
      <c r="AB48" s="15">
        <v>0</v>
      </c>
      <c r="AC48" s="15">
        <v>0</v>
      </c>
      <c r="AD48" s="15">
        <v>0</v>
      </c>
      <c r="AE48" s="15">
        <v>0</v>
      </c>
      <c r="AF48" s="15">
        <v>0</v>
      </c>
      <c r="AG48" s="15">
        <v>0</v>
      </c>
      <c r="AH48" s="15">
        <v>0</v>
      </c>
      <c r="AI48" s="15">
        <v>0</v>
      </c>
      <c r="AJ48" s="15">
        <v>0</v>
      </c>
      <c r="AK48" s="15">
        <v>0</v>
      </c>
      <c r="AL48" s="15">
        <v>0</v>
      </c>
      <c r="AM48" s="15">
        <v>0</v>
      </c>
    </row>
    <row r="49" spans="1:39" s="22" customFormat="1" ht="49.35" customHeight="1" thickBot="1" x14ac:dyDescent="0.3">
      <c r="A49" s="16">
        <v>47</v>
      </c>
      <c r="B49" s="21" t="e">
        <f>CONCATENATE(D49,"-",C49,"-",#REF!)</f>
        <v>#REF!</v>
      </c>
      <c r="C49" s="12" t="s">
        <v>179</v>
      </c>
      <c r="D49" s="12" t="s">
        <v>603</v>
      </c>
      <c r="E49" s="12" t="s">
        <v>180</v>
      </c>
      <c r="F49" s="12" t="s">
        <v>181</v>
      </c>
      <c r="G49" s="13" t="s">
        <v>185</v>
      </c>
      <c r="H49" s="13" t="s">
        <v>150</v>
      </c>
      <c r="I49" s="12" t="s">
        <v>18</v>
      </c>
      <c r="J49" s="13" t="s">
        <v>186</v>
      </c>
      <c r="K49" s="12" t="s">
        <v>187</v>
      </c>
      <c r="L49" s="12" t="s">
        <v>126</v>
      </c>
      <c r="M49" s="12" t="s">
        <v>118</v>
      </c>
      <c r="N49" s="13" t="s">
        <v>188</v>
      </c>
      <c r="O49" s="15">
        <v>243.858</v>
      </c>
      <c r="P49" s="15">
        <v>220.62</v>
      </c>
      <c r="Q49" s="15">
        <v>182.76200000000003</v>
      </c>
      <c r="R49" s="15">
        <v>166.41750000000002</v>
      </c>
      <c r="S49" s="15">
        <v>91.635500000000008</v>
      </c>
      <c r="T49" s="15">
        <v>78.336999999999989</v>
      </c>
      <c r="U49" s="15">
        <v>70.827500000000001</v>
      </c>
      <c r="V49" s="15">
        <v>67.010000000000005</v>
      </c>
      <c r="W49" s="15">
        <v>63.057500000000005</v>
      </c>
      <c r="X49" s="15">
        <v>58.717500000000001</v>
      </c>
      <c r="Y49" s="15">
        <v>49.72</v>
      </c>
      <c r="Z49" s="15">
        <v>40.620000000000005</v>
      </c>
      <c r="AA49" s="15">
        <v>32.875</v>
      </c>
      <c r="AB49" s="15">
        <v>24.767500000000002</v>
      </c>
      <c r="AC49" s="15">
        <v>15.940000000000001</v>
      </c>
      <c r="AD49" s="15">
        <v>0</v>
      </c>
      <c r="AE49" s="15">
        <v>0</v>
      </c>
      <c r="AF49" s="15">
        <v>0</v>
      </c>
      <c r="AG49" s="15">
        <v>0</v>
      </c>
      <c r="AH49" s="15">
        <v>0</v>
      </c>
      <c r="AI49" s="15">
        <v>0</v>
      </c>
      <c r="AJ49" s="15">
        <v>0</v>
      </c>
      <c r="AK49" s="15">
        <v>0</v>
      </c>
      <c r="AL49" s="15">
        <v>0</v>
      </c>
      <c r="AM49" s="15">
        <v>0</v>
      </c>
    </row>
    <row r="50" spans="1:39" s="22" customFormat="1" ht="49.35" customHeight="1" thickBot="1" x14ac:dyDescent="0.3">
      <c r="A50" s="16">
        <v>48</v>
      </c>
      <c r="B50" s="21" t="e">
        <f>CONCATENATE(D50,"-",C50,"-",#REF!)</f>
        <v>#REF!</v>
      </c>
      <c r="C50" s="12" t="s">
        <v>189</v>
      </c>
      <c r="D50" s="12" t="s">
        <v>603</v>
      </c>
      <c r="E50" s="12" t="s">
        <v>190</v>
      </c>
      <c r="F50" s="12" t="s">
        <v>191</v>
      </c>
      <c r="G50" s="13" t="s">
        <v>192</v>
      </c>
      <c r="H50" s="13" t="s">
        <v>613</v>
      </c>
      <c r="I50" s="12" t="s">
        <v>18</v>
      </c>
      <c r="J50" s="13" t="s">
        <v>193</v>
      </c>
      <c r="K50" s="13" t="s">
        <v>194</v>
      </c>
      <c r="L50" s="12" t="s">
        <v>632</v>
      </c>
      <c r="M50" s="12" t="s">
        <v>118</v>
      </c>
      <c r="N50" s="13" t="s">
        <v>188</v>
      </c>
      <c r="O50" s="15">
        <v>410.7</v>
      </c>
      <c r="P50" s="15">
        <v>644.4</v>
      </c>
      <c r="Q50" s="15">
        <v>633</v>
      </c>
      <c r="R50" s="15">
        <v>526.4</v>
      </c>
      <c r="S50" s="15">
        <v>24.5</v>
      </c>
      <c r="T50" s="15">
        <v>1.7</v>
      </c>
      <c r="U50" s="15">
        <v>0</v>
      </c>
      <c r="V50" s="15">
        <v>0</v>
      </c>
      <c r="W50" s="15">
        <v>0</v>
      </c>
      <c r="X50" s="15">
        <v>0</v>
      </c>
      <c r="Y50" s="15">
        <v>0</v>
      </c>
      <c r="Z50" s="15">
        <v>0</v>
      </c>
      <c r="AA50" s="15">
        <v>0</v>
      </c>
      <c r="AB50" s="15">
        <v>0</v>
      </c>
      <c r="AC50" s="15">
        <v>0</v>
      </c>
      <c r="AD50" s="15">
        <v>0</v>
      </c>
      <c r="AE50" s="15">
        <v>0</v>
      </c>
      <c r="AF50" s="15">
        <v>0</v>
      </c>
      <c r="AG50" s="15">
        <v>0</v>
      </c>
      <c r="AH50" s="15">
        <v>0</v>
      </c>
      <c r="AI50" s="15">
        <v>0</v>
      </c>
      <c r="AJ50" s="15">
        <v>0</v>
      </c>
      <c r="AK50" s="15">
        <v>0</v>
      </c>
      <c r="AL50" s="15">
        <v>0</v>
      </c>
      <c r="AM50" s="15">
        <v>0</v>
      </c>
    </row>
    <row r="51" spans="1:39" s="22" customFormat="1" ht="49.35" customHeight="1" thickBot="1" x14ac:dyDescent="0.3">
      <c r="A51" s="16">
        <v>49</v>
      </c>
      <c r="B51" s="21" t="e">
        <f>CONCATENATE(D51,"-",C51,"-",#REF!)</f>
        <v>#REF!</v>
      </c>
      <c r="C51" s="12" t="s">
        <v>189</v>
      </c>
      <c r="D51" s="12" t="s">
        <v>603</v>
      </c>
      <c r="E51" s="12" t="s">
        <v>190</v>
      </c>
      <c r="F51" s="12" t="s">
        <v>191</v>
      </c>
      <c r="G51" s="13" t="s">
        <v>195</v>
      </c>
      <c r="H51" s="13" t="s">
        <v>614</v>
      </c>
      <c r="I51" s="12" t="s">
        <v>18</v>
      </c>
      <c r="J51" s="13" t="s">
        <v>196</v>
      </c>
      <c r="K51" s="13" t="s">
        <v>197</v>
      </c>
      <c r="L51" s="12" t="s">
        <v>632</v>
      </c>
      <c r="M51" s="12" t="s">
        <v>118</v>
      </c>
      <c r="N51" s="13" t="s">
        <v>188</v>
      </c>
      <c r="O51" s="15">
        <v>862.46999999999991</v>
      </c>
      <c r="P51" s="15">
        <v>1353.2399999999998</v>
      </c>
      <c r="Q51" s="15">
        <v>1329.3</v>
      </c>
      <c r="R51" s="15">
        <v>1105.4399999999998</v>
      </c>
      <c r="S51" s="15">
        <v>51.449999999999989</v>
      </c>
      <c r="T51" s="15">
        <v>3.5699999999999994</v>
      </c>
      <c r="U51" s="15">
        <v>0</v>
      </c>
      <c r="V51" s="15">
        <v>0</v>
      </c>
      <c r="W51" s="15">
        <v>0</v>
      </c>
      <c r="X51" s="15">
        <v>0</v>
      </c>
      <c r="Y51" s="15">
        <v>0</v>
      </c>
      <c r="Z51" s="15">
        <v>0</v>
      </c>
      <c r="AA51" s="15">
        <v>0</v>
      </c>
      <c r="AB51" s="15">
        <v>0</v>
      </c>
      <c r="AC51" s="15">
        <v>0</v>
      </c>
      <c r="AD51" s="15">
        <v>0</v>
      </c>
      <c r="AE51" s="15">
        <v>0</v>
      </c>
      <c r="AF51" s="15">
        <v>0</v>
      </c>
      <c r="AG51" s="15">
        <v>0</v>
      </c>
      <c r="AH51" s="15">
        <v>0</v>
      </c>
      <c r="AI51" s="15">
        <v>0</v>
      </c>
      <c r="AJ51" s="15">
        <v>0</v>
      </c>
      <c r="AK51" s="15">
        <v>0</v>
      </c>
      <c r="AL51" s="15">
        <v>0</v>
      </c>
      <c r="AM51" s="15">
        <v>0</v>
      </c>
    </row>
    <row r="52" spans="1:39" s="22" customFormat="1" ht="49.35" customHeight="1" thickBot="1" x14ac:dyDescent="0.3">
      <c r="A52" s="16">
        <v>50</v>
      </c>
      <c r="B52" s="21" t="e">
        <f>CONCATENATE(D52,"-",C52,"-",#REF!)</f>
        <v>#REF!</v>
      </c>
      <c r="C52" s="12" t="s">
        <v>198</v>
      </c>
      <c r="D52" s="12" t="s">
        <v>603</v>
      </c>
      <c r="E52" s="12" t="s">
        <v>199</v>
      </c>
      <c r="F52" s="12" t="s">
        <v>200</v>
      </c>
      <c r="G52" s="13" t="s">
        <v>192</v>
      </c>
      <c r="H52" s="13" t="s">
        <v>613</v>
      </c>
      <c r="I52" s="12" t="s">
        <v>18</v>
      </c>
      <c r="J52" s="13" t="s">
        <v>201</v>
      </c>
      <c r="K52" s="13" t="s">
        <v>194</v>
      </c>
      <c r="L52" s="12" t="s">
        <v>632</v>
      </c>
      <c r="M52" s="12" t="s">
        <v>118</v>
      </c>
      <c r="N52" s="13" t="s">
        <v>188</v>
      </c>
      <c r="O52" s="15">
        <v>150</v>
      </c>
      <c r="P52" s="15">
        <v>200</v>
      </c>
      <c r="Q52" s="15">
        <v>200</v>
      </c>
      <c r="R52" s="15">
        <v>200</v>
      </c>
      <c r="S52" s="15">
        <v>200</v>
      </c>
      <c r="T52" s="15">
        <v>200</v>
      </c>
      <c r="U52" s="15">
        <v>200</v>
      </c>
      <c r="V52" s="15">
        <v>200</v>
      </c>
      <c r="W52" s="15">
        <v>200</v>
      </c>
      <c r="X52" s="15">
        <v>200</v>
      </c>
      <c r="Y52" s="15">
        <v>160</v>
      </c>
      <c r="Z52" s="15">
        <v>120</v>
      </c>
      <c r="AA52" s="15">
        <v>80</v>
      </c>
      <c r="AB52" s="15">
        <v>40</v>
      </c>
      <c r="AC52" s="15">
        <v>0</v>
      </c>
      <c r="AD52" s="15">
        <v>0</v>
      </c>
      <c r="AE52" s="15">
        <v>0</v>
      </c>
      <c r="AF52" s="15">
        <v>0</v>
      </c>
      <c r="AG52" s="15">
        <v>0</v>
      </c>
      <c r="AH52" s="15">
        <v>0</v>
      </c>
      <c r="AI52" s="15">
        <v>0</v>
      </c>
      <c r="AJ52" s="15">
        <v>0</v>
      </c>
      <c r="AK52" s="15">
        <v>0</v>
      </c>
      <c r="AL52" s="15">
        <v>0</v>
      </c>
      <c r="AM52" s="15">
        <v>0</v>
      </c>
    </row>
    <row r="53" spans="1:39" s="4" customFormat="1" ht="49.35" customHeight="1" thickBot="1" x14ac:dyDescent="0.3">
      <c r="A53" s="16">
        <v>51</v>
      </c>
      <c r="B53" s="21" t="e">
        <f>CONCATENATE(D53,"-",C53,"-",#REF!)</f>
        <v>#REF!</v>
      </c>
      <c r="C53" s="12" t="s">
        <v>198</v>
      </c>
      <c r="D53" s="12" t="s">
        <v>603</v>
      </c>
      <c r="E53" s="12" t="s">
        <v>199</v>
      </c>
      <c r="F53" s="12" t="s">
        <v>200</v>
      </c>
      <c r="G53" s="13" t="s">
        <v>195</v>
      </c>
      <c r="H53" s="13" t="s">
        <v>614</v>
      </c>
      <c r="I53" s="12" t="s">
        <v>18</v>
      </c>
      <c r="J53" s="13" t="s">
        <v>202</v>
      </c>
      <c r="K53" s="13" t="s">
        <v>197</v>
      </c>
      <c r="L53" s="12" t="s">
        <v>632</v>
      </c>
      <c r="M53" s="12" t="s">
        <v>118</v>
      </c>
      <c r="N53" s="13" t="s">
        <v>188</v>
      </c>
      <c r="O53" s="15">
        <v>315</v>
      </c>
      <c r="P53" s="15">
        <v>420</v>
      </c>
      <c r="Q53" s="15">
        <v>420</v>
      </c>
      <c r="R53" s="15">
        <v>420</v>
      </c>
      <c r="S53" s="15">
        <v>420</v>
      </c>
      <c r="T53" s="15">
        <v>420</v>
      </c>
      <c r="U53" s="15">
        <v>420</v>
      </c>
      <c r="V53" s="15">
        <v>420</v>
      </c>
      <c r="W53" s="15">
        <v>420</v>
      </c>
      <c r="X53" s="15">
        <v>420</v>
      </c>
      <c r="Y53" s="15">
        <v>336</v>
      </c>
      <c r="Z53" s="15">
        <v>251.99999999999997</v>
      </c>
      <c r="AA53" s="15">
        <v>168</v>
      </c>
      <c r="AB53" s="15">
        <v>84</v>
      </c>
      <c r="AC53" s="15">
        <v>0</v>
      </c>
      <c r="AD53" s="15">
        <v>0</v>
      </c>
      <c r="AE53" s="15">
        <v>0</v>
      </c>
      <c r="AF53" s="15">
        <v>0</v>
      </c>
      <c r="AG53" s="15">
        <v>0</v>
      </c>
      <c r="AH53" s="15">
        <v>0</v>
      </c>
      <c r="AI53" s="15">
        <v>0</v>
      </c>
      <c r="AJ53" s="15">
        <v>0</v>
      </c>
      <c r="AK53" s="15">
        <v>0</v>
      </c>
      <c r="AL53" s="15">
        <v>0</v>
      </c>
      <c r="AM53" s="15">
        <v>0</v>
      </c>
    </row>
    <row r="54" spans="1:39" s="4" customFormat="1" ht="49.35" customHeight="1" thickBot="1" x14ac:dyDescent="0.3">
      <c r="A54" s="16">
        <v>52</v>
      </c>
      <c r="B54" s="21" t="e">
        <f>CONCATENATE(D54,"-",C54,"-",#REF!)</f>
        <v>#REF!</v>
      </c>
      <c r="C54" s="12" t="s">
        <v>203</v>
      </c>
      <c r="D54" s="12" t="s">
        <v>603</v>
      </c>
      <c r="E54" s="12" t="s">
        <v>204</v>
      </c>
      <c r="F54" s="12" t="s">
        <v>205</v>
      </c>
      <c r="G54" s="13" t="s">
        <v>192</v>
      </c>
      <c r="H54" s="13" t="s">
        <v>613</v>
      </c>
      <c r="I54" s="12" t="s">
        <v>18</v>
      </c>
      <c r="J54" s="13" t="s">
        <v>206</v>
      </c>
      <c r="K54" s="13" t="s">
        <v>194</v>
      </c>
      <c r="L54" s="12" t="s">
        <v>632</v>
      </c>
      <c r="M54" s="12" t="s">
        <v>118</v>
      </c>
      <c r="N54" s="13" t="s">
        <v>188</v>
      </c>
      <c r="O54" s="15">
        <v>525</v>
      </c>
      <c r="P54" s="15">
        <v>545</v>
      </c>
      <c r="Q54" s="15">
        <v>565</v>
      </c>
      <c r="R54" s="15">
        <v>585</v>
      </c>
      <c r="S54" s="15">
        <v>605</v>
      </c>
      <c r="T54" s="15">
        <v>500</v>
      </c>
      <c r="U54" s="15">
        <v>450</v>
      </c>
      <c r="V54" s="15">
        <v>400</v>
      </c>
      <c r="W54" s="15">
        <v>350</v>
      </c>
      <c r="X54" s="15">
        <v>300</v>
      </c>
      <c r="Y54" s="15">
        <v>250</v>
      </c>
      <c r="Z54" s="15">
        <v>200</v>
      </c>
      <c r="AA54" s="15">
        <v>150</v>
      </c>
      <c r="AB54" s="15">
        <v>100</v>
      </c>
      <c r="AC54" s="15">
        <v>50</v>
      </c>
      <c r="AD54" s="15">
        <v>0</v>
      </c>
      <c r="AE54" s="15">
        <v>0</v>
      </c>
      <c r="AF54" s="15">
        <v>0</v>
      </c>
      <c r="AG54" s="15">
        <v>0</v>
      </c>
      <c r="AH54" s="15">
        <v>0</v>
      </c>
      <c r="AI54" s="15">
        <v>0</v>
      </c>
      <c r="AJ54" s="15">
        <v>0</v>
      </c>
      <c r="AK54" s="15">
        <v>0</v>
      </c>
      <c r="AL54" s="15">
        <v>0</v>
      </c>
      <c r="AM54" s="15">
        <v>0</v>
      </c>
    </row>
    <row r="55" spans="1:39" s="4" customFormat="1" ht="49.35" customHeight="1" thickBot="1" x14ac:dyDescent="0.3">
      <c r="A55" s="16">
        <v>53</v>
      </c>
      <c r="B55" s="21" t="e">
        <f>CONCATENATE(D55,"-",C55,"-",#REF!)</f>
        <v>#REF!</v>
      </c>
      <c r="C55" s="12" t="s">
        <v>203</v>
      </c>
      <c r="D55" s="12" t="s">
        <v>603</v>
      </c>
      <c r="E55" s="12" t="s">
        <v>204</v>
      </c>
      <c r="F55" s="12" t="s">
        <v>205</v>
      </c>
      <c r="G55" s="13" t="s">
        <v>195</v>
      </c>
      <c r="H55" s="13" t="s">
        <v>614</v>
      </c>
      <c r="I55" s="12" t="s">
        <v>18</v>
      </c>
      <c r="J55" s="13" t="s">
        <v>207</v>
      </c>
      <c r="K55" s="13" t="s">
        <v>197</v>
      </c>
      <c r="L55" s="12" t="s">
        <v>632</v>
      </c>
      <c r="M55" s="12" t="s">
        <v>118</v>
      </c>
      <c r="N55" s="13" t="s">
        <v>188</v>
      </c>
      <c r="O55" s="15">
        <v>787.5</v>
      </c>
      <c r="P55" s="15">
        <v>817.5</v>
      </c>
      <c r="Q55" s="15">
        <v>847.50000000000011</v>
      </c>
      <c r="R55" s="15">
        <v>877.5</v>
      </c>
      <c r="S55" s="15">
        <v>907.5</v>
      </c>
      <c r="T55" s="15">
        <v>750</v>
      </c>
      <c r="U55" s="15">
        <v>675</v>
      </c>
      <c r="V55" s="15">
        <v>600.00000000000011</v>
      </c>
      <c r="W55" s="15">
        <v>525</v>
      </c>
      <c r="X55" s="15">
        <v>450</v>
      </c>
      <c r="Y55" s="15">
        <v>375</v>
      </c>
      <c r="Z55" s="15">
        <v>300.00000000000006</v>
      </c>
      <c r="AA55" s="15">
        <v>225</v>
      </c>
      <c r="AB55" s="15">
        <v>150.00000000000003</v>
      </c>
      <c r="AC55" s="15">
        <v>75.000000000000014</v>
      </c>
      <c r="AD55" s="15">
        <v>0</v>
      </c>
      <c r="AE55" s="15">
        <v>0</v>
      </c>
      <c r="AF55" s="15">
        <v>0</v>
      </c>
      <c r="AG55" s="15">
        <v>0</v>
      </c>
      <c r="AH55" s="15">
        <v>0</v>
      </c>
      <c r="AI55" s="15">
        <v>0</v>
      </c>
      <c r="AJ55" s="15">
        <v>0</v>
      </c>
      <c r="AK55" s="15">
        <v>0</v>
      </c>
      <c r="AL55" s="15">
        <v>0</v>
      </c>
      <c r="AM55" s="15">
        <v>0</v>
      </c>
    </row>
    <row r="56" spans="1:39" s="4" customFormat="1" ht="49.35" customHeight="1" thickBot="1" x14ac:dyDescent="0.3">
      <c r="A56" s="16">
        <v>54</v>
      </c>
      <c r="B56" s="21" t="e">
        <f>CONCATENATE(D56,"-",C56,"-",#REF!)</f>
        <v>#REF!</v>
      </c>
      <c r="C56" s="12" t="s">
        <v>208</v>
      </c>
      <c r="D56" s="12" t="s">
        <v>603</v>
      </c>
      <c r="E56" s="12" t="s">
        <v>209</v>
      </c>
      <c r="F56" s="12" t="s">
        <v>210</v>
      </c>
      <c r="G56" s="13" t="s">
        <v>192</v>
      </c>
      <c r="H56" s="13" t="s">
        <v>615</v>
      </c>
      <c r="I56" s="12" t="s">
        <v>18</v>
      </c>
      <c r="J56" s="12" t="s">
        <v>23</v>
      </c>
      <c r="K56" s="12" t="s">
        <v>23</v>
      </c>
      <c r="L56" s="12" t="s">
        <v>632</v>
      </c>
      <c r="M56" s="12" t="s">
        <v>118</v>
      </c>
      <c r="N56" s="13" t="s">
        <v>188</v>
      </c>
      <c r="O56" s="15">
        <v>0</v>
      </c>
      <c r="P56" s="15">
        <v>0</v>
      </c>
      <c r="Q56" s="15">
        <v>58</v>
      </c>
      <c r="R56" s="15">
        <v>369</v>
      </c>
      <c r="S56" s="15">
        <v>588.4</v>
      </c>
      <c r="T56" s="15">
        <v>617.6</v>
      </c>
      <c r="U56" s="15">
        <v>619.1</v>
      </c>
      <c r="V56" s="15">
        <v>624.4</v>
      </c>
      <c r="W56" s="15">
        <v>620.29999999999995</v>
      </c>
      <c r="X56" s="15">
        <v>598.70000000000005</v>
      </c>
      <c r="Y56" s="15">
        <v>566.79999999999995</v>
      </c>
      <c r="Z56" s="15">
        <v>520.79999999999995</v>
      </c>
      <c r="AA56" s="15">
        <v>529</v>
      </c>
      <c r="AB56" s="15">
        <v>522.70000000000005</v>
      </c>
      <c r="AC56" s="15">
        <v>487.6</v>
      </c>
      <c r="AD56" s="15">
        <v>0</v>
      </c>
      <c r="AE56" s="15">
        <v>0</v>
      </c>
      <c r="AF56" s="15">
        <v>0</v>
      </c>
      <c r="AG56" s="15">
        <v>0</v>
      </c>
      <c r="AH56" s="15">
        <v>0</v>
      </c>
      <c r="AI56" s="15">
        <v>0</v>
      </c>
      <c r="AJ56" s="15">
        <v>0</v>
      </c>
      <c r="AK56" s="15">
        <v>0</v>
      </c>
      <c r="AL56" s="15">
        <v>0</v>
      </c>
      <c r="AM56" s="15">
        <v>0</v>
      </c>
    </row>
    <row r="57" spans="1:39" s="4" customFormat="1" ht="49.35" customHeight="1" thickBot="1" x14ac:dyDescent="0.3">
      <c r="A57" s="16">
        <v>55</v>
      </c>
      <c r="B57" s="21" t="e">
        <f>CONCATENATE(D57,"-",C57,"-",#REF!)</f>
        <v>#REF!</v>
      </c>
      <c r="C57" s="12" t="s">
        <v>208</v>
      </c>
      <c r="D57" s="12" t="s">
        <v>603</v>
      </c>
      <c r="E57" s="12" t="s">
        <v>209</v>
      </c>
      <c r="F57" s="12" t="s">
        <v>210</v>
      </c>
      <c r="G57" s="13" t="s">
        <v>195</v>
      </c>
      <c r="H57" s="13" t="s">
        <v>616</v>
      </c>
      <c r="I57" s="12" t="s">
        <v>18</v>
      </c>
      <c r="J57" s="13" t="s">
        <v>211</v>
      </c>
      <c r="K57" s="13" t="s">
        <v>212</v>
      </c>
      <c r="L57" s="12" t="s">
        <v>632</v>
      </c>
      <c r="M57" s="12" t="s">
        <v>118</v>
      </c>
      <c r="N57" s="13" t="s">
        <v>188</v>
      </c>
      <c r="O57" s="15">
        <v>0</v>
      </c>
      <c r="P57" s="15">
        <v>0</v>
      </c>
      <c r="Q57" s="15">
        <v>29</v>
      </c>
      <c r="R57" s="15">
        <v>184.5</v>
      </c>
      <c r="S57" s="15">
        <v>294.2</v>
      </c>
      <c r="T57" s="15">
        <v>308.8</v>
      </c>
      <c r="U57" s="15">
        <v>309.55</v>
      </c>
      <c r="V57" s="15">
        <v>312.2</v>
      </c>
      <c r="W57" s="15">
        <v>310.14999999999998</v>
      </c>
      <c r="X57" s="15">
        <v>299.35000000000002</v>
      </c>
      <c r="Y57" s="15">
        <v>283.39999999999998</v>
      </c>
      <c r="Z57" s="15">
        <v>260.39999999999998</v>
      </c>
      <c r="AA57" s="15">
        <v>264.5</v>
      </c>
      <c r="AB57" s="15">
        <v>261.35000000000002</v>
      </c>
      <c r="AC57" s="15">
        <v>243.8</v>
      </c>
      <c r="AD57" s="15">
        <v>0</v>
      </c>
      <c r="AE57" s="15">
        <v>0</v>
      </c>
      <c r="AF57" s="15">
        <v>0</v>
      </c>
      <c r="AG57" s="15">
        <v>0</v>
      </c>
      <c r="AH57" s="15">
        <v>0</v>
      </c>
      <c r="AI57" s="15">
        <v>0</v>
      </c>
      <c r="AJ57" s="15">
        <v>0</v>
      </c>
      <c r="AK57" s="15">
        <v>0</v>
      </c>
      <c r="AL57" s="15">
        <v>0</v>
      </c>
      <c r="AM57" s="15">
        <v>0</v>
      </c>
    </row>
    <row r="58" spans="1:39" s="4" customFormat="1" ht="49.35" customHeight="1" thickBot="1" x14ac:dyDescent="0.3">
      <c r="A58" s="16">
        <v>56</v>
      </c>
      <c r="B58" s="21" t="e">
        <f>CONCATENATE(D58,"-",C58,"-",#REF!)</f>
        <v>#REF!</v>
      </c>
      <c r="C58" s="12" t="s">
        <v>213</v>
      </c>
      <c r="D58" s="12" t="s">
        <v>603</v>
      </c>
      <c r="E58" s="12" t="s">
        <v>214</v>
      </c>
      <c r="F58" s="12" t="s">
        <v>215</v>
      </c>
      <c r="G58" s="13" t="s">
        <v>192</v>
      </c>
      <c r="H58" s="13" t="s">
        <v>617</v>
      </c>
      <c r="I58" s="12" t="s">
        <v>18</v>
      </c>
      <c r="J58" s="12" t="s">
        <v>23</v>
      </c>
      <c r="K58" s="13" t="s">
        <v>216</v>
      </c>
      <c r="L58" s="12" t="s">
        <v>632</v>
      </c>
      <c r="M58" s="12" t="s">
        <v>118</v>
      </c>
      <c r="N58" s="13" t="s">
        <v>188</v>
      </c>
      <c r="O58" s="15">
        <v>1259</v>
      </c>
      <c r="P58" s="15">
        <v>1140</v>
      </c>
      <c r="Q58" s="15">
        <v>408</v>
      </c>
      <c r="R58" s="15">
        <v>259.58999999999997</v>
      </c>
      <c r="S58" s="15">
        <v>0</v>
      </c>
      <c r="T58" s="15">
        <v>0</v>
      </c>
      <c r="U58" s="15">
        <v>0</v>
      </c>
      <c r="V58" s="15">
        <v>0</v>
      </c>
      <c r="W58" s="15">
        <v>0</v>
      </c>
      <c r="X58" s="15">
        <v>0</v>
      </c>
      <c r="Y58" s="15">
        <v>0</v>
      </c>
      <c r="Z58" s="15">
        <v>0</v>
      </c>
      <c r="AA58" s="15">
        <v>0</v>
      </c>
      <c r="AB58" s="15">
        <v>0</v>
      </c>
      <c r="AC58" s="15">
        <v>0</v>
      </c>
      <c r="AD58" s="15">
        <v>0</v>
      </c>
      <c r="AE58" s="15">
        <v>0</v>
      </c>
      <c r="AF58" s="15">
        <v>0</v>
      </c>
      <c r="AG58" s="15">
        <v>0</v>
      </c>
      <c r="AH58" s="15">
        <v>0</v>
      </c>
      <c r="AI58" s="15">
        <v>0</v>
      </c>
      <c r="AJ58" s="15">
        <v>0</v>
      </c>
      <c r="AK58" s="15">
        <v>0</v>
      </c>
      <c r="AL58" s="15">
        <v>0</v>
      </c>
      <c r="AM58" s="15">
        <v>0</v>
      </c>
    </row>
    <row r="59" spans="1:39" s="4" customFormat="1" ht="56.45" customHeight="1" thickBot="1" x14ac:dyDescent="0.3">
      <c r="A59" s="16">
        <v>57</v>
      </c>
      <c r="B59" s="21" t="e">
        <f>CONCATENATE(D59,"-",C59,"-",#REF!)</f>
        <v>#REF!</v>
      </c>
      <c r="C59" s="12" t="s">
        <v>213</v>
      </c>
      <c r="D59" s="12" t="s">
        <v>603</v>
      </c>
      <c r="E59" s="12" t="s">
        <v>214</v>
      </c>
      <c r="F59" s="12" t="s">
        <v>215</v>
      </c>
      <c r="G59" s="13" t="s">
        <v>195</v>
      </c>
      <c r="H59" s="13" t="s">
        <v>618</v>
      </c>
      <c r="I59" s="12" t="s">
        <v>18</v>
      </c>
      <c r="J59" s="12" t="s">
        <v>23</v>
      </c>
      <c r="K59" s="13" t="s">
        <v>217</v>
      </c>
      <c r="L59" s="12" t="s">
        <v>632</v>
      </c>
      <c r="M59" s="12" t="s">
        <v>118</v>
      </c>
      <c r="N59" s="13" t="s">
        <v>188</v>
      </c>
      <c r="O59" s="15">
        <v>1259</v>
      </c>
      <c r="P59" s="15">
        <v>1140</v>
      </c>
      <c r="Q59" s="15">
        <v>408</v>
      </c>
      <c r="R59" s="15">
        <v>259.58999999999997</v>
      </c>
      <c r="S59" s="15">
        <v>0</v>
      </c>
      <c r="T59" s="15">
        <v>0</v>
      </c>
      <c r="U59" s="15">
        <v>0</v>
      </c>
      <c r="V59" s="15">
        <v>0</v>
      </c>
      <c r="W59" s="15">
        <v>0</v>
      </c>
      <c r="X59" s="15">
        <v>0</v>
      </c>
      <c r="Y59" s="15">
        <v>0</v>
      </c>
      <c r="Z59" s="15">
        <v>0</v>
      </c>
      <c r="AA59" s="15">
        <v>0</v>
      </c>
      <c r="AB59" s="15">
        <v>0</v>
      </c>
      <c r="AC59" s="15">
        <v>0</v>
      </c>
      <c r="AD59" s="15">
        <v>0</v>
      </c>
      <c r="AE59" s="15">
        <v>0</v>
      </c>
      <c r="AF59" s="15">
        <v>0</v>
      </c>
      <c r="AG59" s="15">
        <v>0</v>
      </c>
      <c r="AH59" s="15">
        <v>0</v>
      </c>
      <c r="AI59" s="15">
        <v>0</v>
      </c>
      <c r="AJ59" s="15">
        <v>0</v>
      </c>
      <c r="AK59" s="15">
        <v>0</v>
      </c>
      <c r="AL59" s="15">
        <v>0</v>
      </c>
      <c r="AM59" s="15">
        <v>0</v>
      </c>
    </row>
    <row r="60" spans="1:39" s="4" customFormat="1" ht="56.45" customHeight="1" thickBot="1" x14ac:dyDescent="0.3">
      <c r="A60" s="16">
        <v>58</v>
      </c>
      <c r="B60" s="21" t="e">
        <f>CONCATENATE(D60,"-",C60,"-",#REF!)</f>
        <v>#REF!</v>
      </c>
      <c r="C60" s="12" t="s">
        <v>218</v>
      </c>
      <c r="D60" s="12" t="s">
        <v>603</v>
      </c>
      <c r="E60" s="12" t="s">
        <v>219</v>
      </c>
      <c r="F60" s="12" t="s">
        <v>17</v>
      </c>
      <c r="G60" s="12" t="s">
        <v>169</v>
      </c>
      <c r="H60" s="12" t="s">
        <v>615</v>
      </c>
      <c r="I60" s="12" t="s">
        <v>18</v>
      </c>
      <c r="J60" s="13" t="s">
        <v>124</v>
      </c>
      <c r="K60" s="13" t="s">
        <v>124</v>
      </c>
      <c r="L60" s="13" t="s">
        <v>673</v>
      </c>
      <c r="M60" s="12" t="s">
        <v>118</v>
      </c>
      <c r="N60" s="13" t="s">
        <v>170</v>
      </c>
      <c r="O60" s="15">
        <v>260</v>
      </c>
      <c r="P60" s="15">
        <v>291</v>
      </c>
      <c r="Q60" s="15">
        <v>443</v>
      </c>
      <c r="R60" s="15">
        <v>128</v>
      </c>
      <c r="S60" s="15">
        <v>76</v>
      </c>
      <c r="T60" s="15">
        <v>10</v>
      </c>
      <c r="U60" s="15">
        <v>8</v>
      </c>
      <c r="V60" s="15">
        <v>6</v>
      </c>
      <c r="W60" s="15">
        <v>5</v>
      </c>
      <c r="X60" s="15">
        <v>2</v>
      </c>
      <c r="Y60" s="15">
        <v>0</v>
      </c>
      <c r="Z60" s="15">
        <v>0</v>
      </c>
      <c r="AA60" s="15">
        <v>0</v>
      </c>
      <c r="AB60" s="15">
        <v>0</v>
      </c>
      <c r="AC60" s="15">
        <v>0</v>
      </c>
      <c r="AD60" s="15">
        <v>0</v>
      </c>
      <c r="AE60" s="15">
        <v>0</v>
      </c>
      <c r="AF60" s="15">
        <v>0</v>
      </c>
      <c r="AG60" s="15">
        <v>0</v>
      </c>
      <c r="AH60" s="15">
        <v>0</v>
      </c>
      <c r="AI60" s="15">
        <v>0</v>
      </c>
      <c r="AJ60" s="15">
        <v>0</v>
      </c>
      <c r="AK60" s="15">
        <v>0</v>
      </c>
      <c r="AL60" s="15">
        <v>0</v>
      </c>
      <c r="AM60" s="15">
        <v>0</v>
      </c>
    </row>
    <row r="61" spans="1:39" s="4" customFormat="1" ht="60.6" customHeight="1" thickBot="1" x14ac:dyDescent="0.3">
      <c r="A61" s="16">
        <v>59</v>
      </c>
      <c r="B61" s="21" t="e">
        <f>CONCATENATE(D61,"-",C61,"-",#REF!)</f>
        <v>#REF!</v>
      </c>
      <c r="C61" s="12" t="s">
        <v>218</v>
      </c>
      <c r="D61" s="12" t="s">
        <v>603</v>
      </c>
      <c r="E61" s="12" t="s">
        <v>219</v>
      </c>
      <c r="F61" s="12" t="s">
        <v>17</v>
      </c>
      <c r="G61" s="12" t="s">
        <v>169</v>
      </c>
      <c r="H61" s="12" t="s">
        <v>615</v>
      </c>
      <c r="I61" s="12" t="s">
        <v>18</v>
      </c>
      <c r="J61" s="13" t="s">
        <v>124</v>
      </c>
      <c r="K61" s="13" t="s">
        <v>124</v>
      </c>
      <c r="L61" s="13" t="s">
        <v>673</v>
      </c>
      <c r="M61" s="12" t="s">
        <v>118</v>
      </c>
      <c r="N61" s="13" t="s">
        <v>170</v>
      </c>
      <c r="O61" s="15">
        <v>260</v>
      </c>
      <c r="P61" s="15">
        <v>291</v>
      </c>
      <c r="Q61" s="15">
        <v>443</v>
      </c>
      <c r="R61" s="15">
        <v>128</v>
      </c>
      <c r="S61" s="15">
        <v>76</v>
      </c>
      <c r="T61" s="15">
        <v>10</v>
      </c>
      <c r="U61" s="15">
        <v>8</v>
      </c>
      <c r="V61" s="15">
        <v>6</v>
      </c>
      <c r="W61" s="15">
        <v>5</v>
      </c>
      <c r="X61" s="15">
        <v>2</v>
      </c>
      <c r="Y61" s="15">
        <v>0</v>
      </c>
      <c r="Z61" s="15">
        <v>0</v>
      </c>
      <c r="AA61" s="15">
        <v>0</v>
      </c>
      <c r="AB61" s="15">
        <v>0</v>
      </c>
      <c r="AC61" s="15">
        <v>0</v>
      </c>
      <c r="AD61" s="15">
        <v>0</v>
      </c>
      <c r="AE61" s="15">
        <v>0</v>
      </c>
      <c r="AF61" s="15">
        <v>0</v>
      </c>
      <c r="AG61" s="15">
        <v>0</v>
      </c>
      <c r="AH61" s="15">
        <v>0</v>
      </c>
      <c r="AI61" s="15">
        <v>0</v>
      </c>
      <c r="AJ61" s="15">
        <v>0</v>
      </c>
      <c r="AK61" s="15">
        <v>0</v>
      </c>
      <c r="AL61" s="15">
        <v>0</v>
      </c>
      <c r="AM61" s="15">
        <v>0</v>
      </c>
    </row>
    <row r="62" spans="1:39" s="4" customFormat="1" ht="60.6" customHeight="1" thickBot="1" x14ac:dyDescent="0.3">
      <c r="A62" s="16">
        <v>60</v>
      </c>
      <c r="B62" s="21" t="e">
        <f>CONCATENATE(D62,"-",C62,"-",#REF!)</f>
        <v>#REF!</v>
      </c>
      <c r="C62" s="12" t="s">
        <v>220</v>
      </c>
      <c r="D62" s="12" t="s">
        <v>603</v>
      </c>
      <c r="E62" s="12" t="s">
        <v>221</v>
      </c>
      <c r="F62" s="12" t="s">
        <v>222</v>
      </c>
      <c r="G62" s="13" t="s">
        <v>223</v>
      </c>
      <c r="H62" s="13" t="s">
        <v>150</v>
      </c>
      <c r="I62" s="12" t="s">
        <v>18</v>
      </c>
      <c r="J62" s="12" t="s">
        <v>621</v>
      </c>
      <c r="K62" s="12" t="s">
        <v>23</v>
      </c>
      <c r="L62" s="12" t="s">
        <v>224</v>
      </c>
      <c r="M62" s="12" t="s">
        <v>118</v>
      </c>
      <c r="N62" s="13" t="s">
        <v>622</v>
      </c>
      <c r="O62" s="15">
        <v>15</v>
      </c>
      <c r="P62" s="15">
        <v>15</v>
      </c>
      <c r="Q62" s="15">
        <v>15</v>
      </c>
      <c r="R62" s="15">
        <v>15</v>
      </c>
      <c r="S62" s="15">
        <v>15</v>
      </c>
      <c r="T62" s="15">
        <v>15</v>
      </c>
      <c r="U62" s="15">
        <v>15</v>
      </c>
      <c r="V62" s="15">
        <v>15</v>
      </c>
      <c r="W62" s="15">
        <v>15</v>
      </c>
      <c r="X62" s="15">
        <v>15</v>
      </c>
      <c r="Y62" s="15">
        <v>15</v>
      </c>
      <c r="Z62" s="15">
        <v>15</v>
      </c>
      <c r="AA62" s="15">
        <v>15</v>
      </c>
      <c r="AB62" s="15">
        <v>15</v>
      </c>
      <c r="AC62" s="15">
        <v>15</v>
      </c>
      <c r="AD62" s="15">
        <v>15</v>
      </c>
      <c r="AE62" s="15">
        <v>15</v>
      </c>
      <c r="AF62" s="15">
        <v>15</v>
      </c>
      <c r="AG62" s="15">
        <v>15</v>
      </c>
      <c r="AH62" s="15">
        <v>15</v>
      </c>
      <c r="AI62" s="15">
        <v>15</v>
      </c>
      <c r="AJ62" s="15">
        <v>15</v>
      </c>
      <c r="AK62" s="15">
        <v>15</v>
      </c>
      <c r="AL62" s="15">
        <v>15</v>
      </c>
      <c r="AM62" s="15">
        <v>15</v>
      </c>
    </row>
    <row r="63" spans="1:39" s="4" customFormat="1" ht="60.6" customHeight="1" thickBot="1" x14ac:dyDescent="0.3">
      <c r="A63" s="16">
        <v>61</v>
      </c>
      <c r="B63" s="21" t="e">
        <f>CONCATENATE(D63,"-",C63,"-",#REF!)</f>
        <v>#REF!</v>
      </c>
      <c r="C63" s="12" t="s">
        <v>225</v>
      </c>
      <c r="D63" s="12" t="s">
        <v>603</v>
      </c>
      <c r="E63" s="12" t="s">
        <v>226</v>
      </c>
      <c r="F63" s="12" t="s">
        <v>227</v>
      </c>
      <c r="G63" s="12" t="s">
        <v>23</v>
      </c>
      <c r="H63" s="12" t="s">
        <v>23</v>
      </c>
      <c r="I63" s="12" t="s">
        <v>18</v>
      </c>
      <c r="J63" s="12" t="s">
        <v>124</v>
      </c>
      <c r="K63" s="12" t="s">
        <v>124</v>
      </c>
      <c r="L63" s="12" t="s">
        <v>23</v>
      </c>
      <c r="M63" s="12" t="s">
        <v>118</v>
      </c>
      <c r="N63" s="12" t="s">
        <v>23</v>
      </c>
      <c r="O63" s="12" t="s">
        <v>23</v>
      </c>
      <c r="P63" s="12" t="s">
        <v>23</v>
      </c>
      <c r="Q63" s="12" t="s">
        <v>23</v>
      </c>
      <c r="R63" s="12" t="s">
        <v>23</v>
      </c>
      <c r="S63" s="12" t="s">
        <v>23</v>
      </c>
      <c r="T63" s="12" t="s">
        <v>23</v>
      </c>
      <c r="U63" s="12" t="s">
        <v>23</v>
      </c>
      <c r="V63" s="12" t="s">
        <v>23</v>
      </c>
      <c r="W63" s="12" t="s">
        <v>23</v>
      </c>
      <c r="X63" s="12" t="s">
        <v>23</v>
      </c>
      <c r="Y63" s="12" t="s">
        <v>23</v>
      </c>
      <c r="Z63" s="12" t="s">
        <v>23</v>
      </c>
      <c r="AA63" s="12" t="s">
        <v>23</v>
      </c>
      <c r="AB63" s="12" t="s">
        <v>23</v>
      </c>
      <c r="AC63" s="12" t="s">
        <v>23</v>
      </c>
      <c r="AD63" s="12" t="s">
        <v>23</v>
      </c>
      <c r="AE63" s="12" t="s">
        <v>23</v>
      </c>
      <c r="AF63" s="12" t="s">
        <v>23</v>
      </c>
      <c r="AG63" s="12" t="s">
        <v>23</v>
      </c>
      <c r="AH63" s="12" t="s">
        <v>23</v>
      </c>
      <c r="AI63" s="12" t="s">
        <v>23</v>
      </c>
      <c r="AJ63" s="12" t="s">
        <v>23</v>
      </c>
      <c r="AK63" s="12" t="s">
        <v>23</v>
      </c>
      <c r="AL63" s="12" t="s">
        <v>23</v>
      </c>
      <c r="AM63" s="12" t="s">
        <v>23</v>
      </c>
    </row>
    <row r="64" spans="1:39" s="4" customFormat="1" ht="60.6" customHeight="1" thickBot="1" x14ac:dyDescent="0.3">
      <c r="A64" s="16">
        <v>63</v>
      </c>
      <c r="B64" s="21" t="e">
        <f>CONCATENATE(D64,"-",C64,"-",#REF!)</f>
        <v>#REF!</v>
      </c>
      <c r="C64" s="12" t="s">
        <v>228</v>
      </c>
      <c r="D64" s="12" t="s">
        <v>603</v>
      </c>
      <c r="E64" s="12" t="s">
        <v>229</v>
      </c>
      <c r="F64" s="12" t="s">
        <v>230</v>
      </c>
      <c r="G64" s="12" t="s">
        <v>23</v>
      </c>
      <c r="H64" s="12" t="s">
        <v>23</v>
      </c>
      <c r="I64" s="12" t="s">
        <v>18</v>
      </c>
      <c r="J64" s="12" t="s">
        <v>23</v>
      </c>
      <c r="K64" s="12" t="s">
        <v>23</v>
      </c>
      <c r="L64" s="12" t="s">
        <v>675</v>
      </c>
      <c r="M64" s="12" t="s">
        <v>118</v>
      </c>
      <c r="N64" s="12" t="s">
        <v>23</v>
      </c>
      <c r="O64" s="12" t="s">
        <v>23</v>
      </c>
      <c r="P64" s="12" t="s">
        <v>23</v>
      </c>
      <c r="Q64" s="12" t="s">
        <v>23</v>
      </c>
      <c r="R64" s="12" t="s">
        <v>23</v>
      </c>
      <c r="S64" s="12" t="s">
        <v>23</v>
      </c>
      <c r="T64" s="12" t="s">
        <v>23</v>
      </c>
      <c r="U64" s="12" t="s">
        <v>23</v>
      </c>
      <c r="V64" s="12" t="s">
        <v>23</v>
      </c>
      <c r="W64" s="12" t="s">
        <v>23</v>
      </c>
      <c r="X64" s="12" t="s">
        <v>23</v>
      </c>
      <c r="Y64" s="12" t="s">
        <v>23</v>
      </c>
      <c r="Z64" s="12" t="s">
        <v>23</v>
      </c>
      <c r="AA64" s="12" t="s">
        <v>23</v>
      </c>
      <c r="AB64" s="12" t="s">
        <v>23</v>
      </c>
      <c r="AC64" s="12" t="s">
        <v>23</v>
      </c>
      <c r="AD64" s="12" t="s">
        <v>23</v>
      </c>
      <c r="AE64" s="12" t="s">
        <v>23</v>
      </c>
      <c r="AF64" s="12" t="s">
        <v>23</v>
      </c>
      <c r="AG64" s="12" t="s">
        <v>23</v>
      </c>
      <c r="AH64" s="12" t="s">
        <v>23</v>
      </c>
      <c r="AI64" s="12" t="s">
        <v>23</v>
      </c>
      <c r="AJ64" s="12" t="s">
        <v>23</v>
      </c>
      <c r="AK64" s="12" t="s">
        <v>23</v>
      </c>
      <c r="AL64" s="12" t="s">
        <v>23</v>
      </c>
      <c r="AM64" s="12" t="s">
        <v>23</v>
      </c>
    </row>
    <row r="65" spans="1:39" s="4" customFormat="1" ht="60.6" customHeight="1" thickBot="1" x14ac:dyDescent="0.3">
      <c r="A65" s="16">
        <v>65</v>
      </c>
      <c r="B65" s="21" t="e">
        <f>CONCATENATE(D65,"-",C65,"-",#REF!)</f>
        <v>#REF!</v>
      </c>
      <c r="C65" s="12" t="s">
        <v>231</v>
      </c>
      <c r="D65" s="12" t="s">
        <v>603</v>
      </c>
      <c r="E65" s="12" t="s">
        <v>232</v>
      </c>
      <c r="F65" s="12" t="s">
        <v>233</v>
      </c>
      <c r="G65" s="12" t="s">
        <v>23</v>
      </c>
      <c r="H65" s="12" t="s">
        <v>23</v>
      </c>
      <c r="I65" s="12" t="s">
        <v>18</v>
      </c>
      <c r="J65" s="12" t="s">
        <v>23</v>
      </c>
      <c r="K65" s="12" t="s">
        <v>23</v>
      </c>
      <c r="L65" s="12" t="s">
        <v>675</v>
      </c>
      <c r="M65" s="12" t="s">
        <v>118</v>
      </c>
      <c r="N65" s="12" t="s">
        <v>23</v>
      </c>
      <c r="O65" s="12" t="s">
        <v>23</v>
      </c>
      <c r="P65" s="12" t="s">
        <v>23</v>
      </c>
      <c r="Q65" s="12" t="s">
        <v>23</v>
      </c>
      <c r="R65" s="12" t="s">
        <v>23</v>
      </c>
      <c r="S65" s="12" t="s">
        <v>23</v>
      </c>
      <c r="T65" s="12" t="s">
        <v>23</v>
      </c>
      <c r="U65" s="12" t="s">
        <v>23</v>
      </c>
      <c r="V65" s="12" t="s">
        <v>23</v>
      </c>
      <c r="W65" s="12" t="s">
        <v>23</v>
      </c>
      <c r="X65" s="12" t="s">
        <v>23</v>
      </c>
      <c r="Y65" s="12" t="s">
        <v>23</v>
      </c>
      <c r="Z65" s="12" t="s">
        <v>23</v>
      </c>
      <c r="AA65" s="12" t="s">
        <v>23</v>
      </c>
      <c r="AB65" s="12" t="s">
        <v>23</v>
      </c>
      <c r="AC65" s="12" t="s">
        <v>23</v>
      </c>
      <c r="AD65" s="12" t="s">
        <v>23</v>
      </c>
      <c r="AE65" s="12" t="s">
        <v>23</v>
      </c>
      <c r="AF65" s="12" t="s">
        <v>23</v>
      </c>
      <c r="AG65" s="12" t="s">
        <v>23</v>
      </c>
      <c r="AH65" s="12" t="s">
        <v>23</v>
      </c>
      <c r="AI65" s="12" t="s">
        <v>23</v>
      </c>
      <c r="AJ65" s="12" t="s">
        <v>23</v>
      </c>
      <c r="AK65" s="12" t="s">
        <v>23</v>
      </c>
      <c r="AL65" s="12" t="s">
        <v>23</v>
      </c>
      <c r="AM65" s="12" t="s">
        <v>23</v>
      </c>
    </row>
    <row r="66" spans="1:39" s="4" customFormat="1" ht="60.75" thickBot="1" x14ac:dyDescent="0.3">
      <c r="A66" s="16">
        <v>67</v>
      </c>
      <c r="B66" s="21" t="e">
        <f>CONCATENATE(D66,"-",C66,"-",#REF!)</f>
        <v>#REF!</v>
      </c>
      <c r="C66" s="12" t="s">
        <v>234</v>
      </c>
      <c r="D66" s="12" t="s">
        <v>603</v>
      </c>
      <c r="E66" s="12" t="s">
        <v>235</v>
      </c>
      <c r="F66" s="12" t="s">
        <v>236</v>
      </c>
      <c r="G66" s="12" t="s">
        <v>23</v>
      </c>
      <c r="H66" s="12" t="s">
        <v>23</v>
      </c>
      <c r="I66" s="12" t="s">
        <v>18</v>
      </c>
      <c r="J66" s="12" t="s">
        <v>23</v>
      </c>
      <c r="K66" s="12" t="s">
        <v>23</v>
      </c>
      <c r="L66" s="12" t="s">
        <v>675</v>
      </c>
      <c r="M66" s="12" t="s">
        <v>118</v>
      </c>
      <c r="N66" s="12" t="s">
        <v>23</v>
      </c>
      <c r="O66" s="12" t="s">
        <v>23</v>
      </c>
      <c r="P66" s="12" t="s">
        <v>23</v>
      </c>
      <c r="Q66" s="12" t="s">
        <v>23</v>
      </c>
      <c r="R66" s="12" t="s">
        <v>23</v>
      </c>
      <c r="S66" s="12" t="s">
        <v>23</v>
      </c>
      <c r="T66" s="12" t="s">
        <v>23</v>
      </c>
      <c r="U66" s="12" t="s">
        <v>23</v>
      </c>
      <c r="V66" s="12" t="s">
        <v>23</v>
      </c>
      <c r="W66" s="12" t="s">
        <v>23</v>
      </c>
      <c r="X66" s="12" t="s">
        <v>23</v>
      </c>
      <c r="Y66" s="12" t="s">
        <v>23</v>
      </c>
      <c r="Z66" s="12" t="s">
        <v>23</v>
      </c>
      <c r="AA66" s="12" t="s">
        <v>23</v>
      </c>
      <c r="AB66" s="12" t="s">
        <v>23</v>
      </c>
      <c r="AC66" s="12" t="s">
        <v>23</v>
      </c>
      <c r="AD66" s="12" t="s">
        <v>23</v>
      </c>
      <c r="AE66" s="12" t="s">
        <v>23</v>
      </c>
      <c r="AF66" s="12" t="s">
        <v>23</v>
      </c>
      <c r="AG66" s="12" t="s">
        <v>23</v>
      </c>
      <c r="AH66" s="12" t="s">
        <v>23</v>
      </c>
      <c r="AI66" s="12" t="s">
        <v>23</v>
      </c>
      <c r="AJ66" s="12" t="s">
        <v>23</v>
      </c>
      <c r="AK66" s="12" t="s">
        <v>23</v>
      </c>
      <c r="AL66" s="12" t="s">
        <v>23</v>
      </c>
      <c r="AM66" s="12" t="s">
        <v>23</v>
      </c>
    </row>
    <row r="67" spans="1:39" s="4" customFormat="1" ht="49.35" customHeight="1" thickBot="1" x14ac:dyDescent="0.3">
      <c r="A67" s="16">
        <v>69</v>
      </c>
      <c r="B67" s="21" t="e">
        <f>CONCATENATE(D67,"-",C67,"-",#REF!)</f>
        <v>#REF!</v>
      </c>
      <c r="C67" s="12" t="s">
        <v>237</v>
      </c>
      <c r="D67" s="12" t="s">
        <v>603</v>
      </c>
      <c r="E67" s="12" t="s">
        <v>238</v>
      </c>
      <c r="F67" s="12" t="s">
        <v>239</v>
      </c>
      <c r="G67" s="12" t="s">
        <v>23</v>
      </c>
      <c r="H67" s="12" t="s">
        <v>23</v>
      </c>
      <c r="I67" s="12" t="s">
        <v>18</v>
      </c>
      <c r="J67" s="12" t="s">
        <v>23</v>
      </c>
      <c r="K67" s="12" t="s">
        <v>23</v>
      </c>
      <c r="L67" s="12" t="s">
        <v>675</v>
      </c>
      <c r="M67" s="12" t="s">
        <v>118</v>
      </c>
      <c r="N67" s="12" t="s">
        <v>23</v>
      </c>
      <c r="O67" s="12" t="s">
        <v>23</v>
      </c>
      <c r="P67" s="12" t="s">
        <v>23</v>
      </c>
      <c r="Q67" s="12" t="s">
        <v>23</v>
      </c>
      <c r="R67" s="12" t="s">
        <v>23</v>
      </c>
      <c r="S67" s="12" t="s">
        <v>23</v>
      </c>
      <c r="T67" s="12" t="s">
        <v>23</v>
      </c>
      <c r="U67" s="12" t="s">
        <v>23</v>
      </c>
      <c r="V67" s="12" t="s">
        <v>23</v>
      </c>
      <c r="W67" s="12" t="s">
        <v>23</v>
      </c>
      <c r="X67" s="12" t="s">
        <v>23</v>
      </c>
      <c r="Y67" s="12" t="s">
        <v>23</v>
      </c>
      <c r="Z67" s="12" t="s">
        <v>23</v>
      </c>
      <c r="AA67" s="12" t="s">
        <v>23</v>
      </c>
      <c r="AB67" s="12" t="s">
        <v>23</v>
      </c>
      <c r="AC67" s="12" t="s">
        <v>23</v>
      </c>
      <c r="AD67" s="12" t="s">
        <v>23</v>
      </c>
      <c r="AE67" s="12" t="s">
        <v>23</v>
      </c>
      <c r="AF67" s="12" t="s">
        <v>23</v>
      </c>
      <c r="AG67" s="12" t="s">
        <v>23</v>
      </c>
      <c r="AH67" s="12" t="s">
        <v>23</v>
      </c>
      <c r="AI67" s="12" t="s">
        <v>23</v>
      </c>
      <c r="AJ67" s="12" t="s">
        <v>23</v>
      </c>
      <c r="AK67" s="12" t="s">
        <v>23</v>
      </c>
      <c r="AL67" s="12" t="s">
        <v>23</v>
      </c>
      <c r="AM67" s="12" t="s">
        <v>23</v>
      </c>
    </row>
    <row r="68" spans="1:39" s="4" customFormat="1" ht="49.35" customHeight="1" thickBot="1" x14ac:dyDescent="0.3">
      <c r="A68" s="16">
        <v>71</v>
      </c>
      <c r="B68" s="21" t="e">
        <f>CONCATENATE(D68,"-",C68,"-",#REF!)</f>
        <v>#REF!</v>
      </c>
      <c r="C68" s="12" t="s">
        <v>240</v>
      </c>
      <c r="D68" s="12" t="s">
        <v>241</v>
      </c>
      <c r="E68" s="12" t="s">
        <v>242</v>
      </c>
      <c r="F68" s="12" t="s">
        <v>243</v>
      </c>
      <c r="G68" s="12" t="s">
        <v>623</v>
      </c>
      <c r="H68" s="12" t="s">
        <v>244</v>
      </c>
      <c r="I68" s="12" t="s">
        <v>18</v>
      </c>
      <c r="J68" s="12" t="s">
        <v>23</v>
      </c>
      <c r="K68" s="12" t="s">
        <v>23</v>
      </c>
      <c r="L68" s="12" t="s">
        <v>633</v>
      </c>
      <c r="M68" s="12" t="s">
        <v>245</v>
      </c>
      <c r="N68" s="12" t="s">
        <v>248</v>
      </c>
      <c r="O68" s="42">
        <v>61.857220169011825</v>
      </c>
      <c r="P68" s="42">
        <v>54.720320973991463</v>
      </c>
      <c r="Q68" s="42">
        <v>46.815549526052116</v>
      </c>
      <c r="R68" s="42">
        <v>37.717017791083386</v>
      </c>
      <c r="S68" s="42">
        <v>32.843095140848568</v>
      </c>
      <c r="T68" s="42">
        <v>30.034815172874467</v>
      </c>
      <c r="U68" s="42">
        <v>27.33008386758619</v>
      </c>
      <c r="V68" s="42">
        <v>24.752696822425353</v>
      </c>
      <c r="W68" s="42">
        <v>21.009557843718625</v>
      </c>
      <c r="X68" s="42">
        <v>17.365890354649451</v>
      </c>
      <c r="Y68" s="42">
        <v>15.485924339335053</v>
      </c>
      <c r="Z68" s="42">
        <v>13.750164719673135</v>
      </c>
      <c r="AA68" s="42">
        <v>12.311058921869483</v>
      </c>
      <c r="AB68" s="42">
        <v>10.834268725141401</v>
      </c>
      <c r="AC68" s="42">
        <v>9.5399421768802295</v>
      </c>
      <c r="AD68" s="42">
        <v>9.0522637021518175</v>
      </c>
      <c r="AE68" s="42">
        <v>8.5986126069374738</v>
      </c>
      <c r="AF68" s="42">
        <v>8.1371991372448917</v>
      </c>
      <c r="AG68" s="42">
        <v>7.7475553313402212</v>
      </c>
      <c r="AH68" s="42">
        <v>7.3617221808045255</v>
      </c>
      <c r="AI68" s="42">
        <v>7.1036433817258047</v>
      </c>
      <c r="AJ68" s="42">
        <v>6.8601230401970099</v>
      </c>
      <c r="AK68" s="42">
        <v>6.6266648470970493</v>
      </c>
      <c r="AL68" s="42">
        <v>6.3853584123885074</v>
      </c>
      <c r="AM68" s="42">
        <v>6.1390860761175094</v>
      </c>
    </row>
    <row r="69" spans="1:39" s="4" customFormat="1" ht="66" customHeight="1" thickBot="1" x14ac:dyDescent="0.3">
      <c r="A69" s="16">
        <v>72</v>
      </c>
      <c r="B69" s="21" t="e">
        <f>CONCATENATE(D69,"-",C69,"-",#REF!)</f>
        <v>#REF!</v>
      </c>
      <c r="C69" s="12" t="s">
        <v>240</v>
      </c>
      <c r="D69" s="12" t="s">
        <v>241</v>
      </c>
      <c r="E69" s="12" t="s">
        <v>242</v>
      </c>
      <c r="F69" s="12" t="s">
        <v>243</v>
      </c>
      <c r="G69" s="12" t="s">
        <v>246</v>
      </c>
      <c r="H69" s="12" t="s">
        <v>244</v>
      </c>
      <c r="I69" s="12" t="s">
        <v>18</v>
      </c>
      <c r="J69" s="12" t="s">
        <v>23</v>
      </c>
      <c r="K69" s="12" t="s">
        <v>23</v>
      </c>
      <c r="L69" s="12" t="s">
        <v>247</v>
      </c>
      <c r="M69" s="12" t="s">
        <v>245</v>
      </c>
      <c r="N69" s="12" t="s">
        <v>248</v>
      </c>
      <c r="O69" s="42">
        <v>85.6</v>
      </c>
      <c r="P69" s="42">
        <v>77.2</v>
      </c>
      <c r="Q69" s="42">
        <v>68.800000000000011</v>
      </c>
      <c r="R69" s="42">
        <v>60.400000000000006</v>
      </c>
      <c r="S69" s="42">
        <v>52</v>
      </c>
      <c r="T69" s="42">
        <v>49.65</v>
      </c>
      <c r="U69" s="42">
        <v>47.3</v>
      </c>
      <c r="V69" s="42">
        <v>44.949999999999996</v>
      </c>
      <c r="W69" s="42">
        <v>42.599999999999994</v>
      </c>
      <c r="X69" s="42">
        <v>40.249999999999993</v>
      </c>
      <c r="Y69" s="42">
        <v>37.899999999999991</v>
      </c>
      <c r="Z69" s="42">
        <v>35.54999999999999</v>
      </c>
      <c r="AA69" s="42">
        <v>33.199999999999989</v>
      </c>
      <c r="AB69" s="42">
        <v>30.849999999999984</v>
      </c>
      <c r="AC69" s="42">
        <v>28.499999999999982</v>
      </c>
      <c r="AD69" s="42">
        <v>26.149999999999977</v>
      </c>
      <c r="AE69" s="42">
        <v>23.799999999999979</v>
      </c>
      <c r="AF69" s="42">
        <v>21.449999999999982</v>
      </c>
      <c r="AG69" s="42">
        <v>19.09999999999998</v>
      </c>
      <c r="AH69" s="42">
        <v>16.749999999999982</v>
      </c>
      <c r="AI69" s="42">
        <v>14.399999999999983</v>
      </c>
      <c r="AJ69" s="42">
        <v>12.049999999999983</v>
      </c>
      <c r="AK69" s="42">
        <v>9.6999999999999833</v>
      </c>
      <c r="AL69" s="42">
        <v>7.3499999999999845</v>
      </c>
      <c r="AM69" s="42">
        <v>5</v>
      </c>
    </row>
    <row r="70" spans="1:39" s="4" customFormat="1" ht="49.35" customHeight="1" thickBot="1" x14ac:dyDescent="0.3">
      <c r="A70" s="16">
        <v>73</v>
      </c>
      <c r="B70" s="21" t="e">
        <f>CONCATENATE(D70,"-",C70,"-",#REF!)</f>
        <v>#REF!</v>
      </c>
      <c r="C70" s="12" t="s">
        <v>249</v>
      </c>
      <c r="D70" s="12" t="s">
        <v>241</v>
      </c>
      <c r="E70" s="12" t="s">
        <v>250</v>
      </c>
      <c r="F70" s="12" t="s">
        <v>251</v>
      </c>
      <c r="G70" s="12" t="s">
        <v>625</v>
      </c>
      <c r="H70" s="12" t="s">
        <v>252</v>
      </c>
      <c r="I70" s="12" t="s">
        <v>18</v>
      </c>
      <c r="J70" s="12" t="s">
        <v>23</v>
      </c>
      <c r="K70" s="12" t="s">
        <v>23</v>
      </c>
      <c r="L70" s="12" t="s">
        <v>634</v>
      </c>
      <c r="M70" s="12" t="s">
        <v>245</v>
      </c>
      <c r="N70" s="12" t="s">
        <v>624</v>
      </c>
      <c r="O70" s="14">
        <v>219.12123122874445</v>
      </c>
      <c r="P70" s="14">
        <v>219.86519385381987</v>
      </c>
      <c r="Q70" s="14">
        <v>219.11232742073159</v>
      </c>
      <c r="R70" s="14">
        <v>218.29020914754321</v>
      </c>
      <c r="S70" s="14">
        <v>217.6753517386544</v>
      </c>
      <c r="T70" s="14">
        <v>217.45671378633838</v>
      </c>
      <c r="U70" s="14">
        <v>217.01844856970484</v>
      </c>
      <c r="V70" s="14">
        <v>216.41595756083393</v>
      </c>
      <c r="W70" s="14">
        <v>216.04991212030478</v>
      </c>
      <c r="X70" s="14">
        <v>215.72244984783146</v>
      </c>
      <c r="Y70" s="14">
        <v>215.38014789533665</v>
      </c>
      <c r="Z70" s="14">
        <v>215.10215122293479</v>
      </c>
      <c r="AA70" s="14">
        <v>214.94435595870669</v>
      </c>
      <c r="AB70" s="14">
        <v>214.89538501463593</v>
      </c>
      <c r="AC70" s="14">
        <v>214.91962315867096</v>
      </c>
      <c r="AD70" s="14">
        <v>214.95870098272744</v>
      </c>
      <c r="AE70" s="14">
        <v>215.0096505508011</v>
      </c>
      <c r="AF70" s="14">
        <v>215.05416959086543</v>
      </c>
      <c r="AG70" s="14">
        <v>215.01657573481108</v>
      </c>
      <c r="AH70" s="14">
        <v>214.87411480660518</v>
      </c>
      <c r="AI70" s="14">
        <v>214.56396549415683</v>
      </c>
      <c r="AJ70" s="14">
        <v>214.14350789354904</v>
      </c>
      <c r="AK70" s="14">
        <v>213.5924611087525</v>
      </c>
      <c r="AL70" s="14">
        <v>212.94693502781939</v>
      </c>
      <c r="AM70" s="14">
        <v>212.19208997072823</v>
      </c>
    </row>
    <row r="71" spans="1:39" s="4" customFormat="1" ht="49.35" customHeight="1" thickBot="1" x14ac:dyDescent="0.3">
      <c r="A71" s="16">
        <v>75</v>
      </c>
      <c r="B71" s="21" t="e">
        <f>CONCATENATE(D71,"-",C71,"-",#REF!)</f>
        <v>#REF!</v>
      </c>
      <c r="C71" s="12" t="s">
        <v>253</v>
      </c>
      <c r="D71" s="12" t="s">
        <v>241</v>
      </c>
      <c r="E71" s="12" t="s">
        <v>254</v>
      </c>
      <c r="F71" s="12" t="s">
        <v>255</v>
      </c>
      <c r="G71" s="18" t="s">
        <v>47</v>
      </c>
      <c r="H71" s="18" t="s">
        <v>23</v>
      </c>
      <c r="I71" s="18" t="s">
        <v>18</v>
      </c>
      <c r="J71" s="18" t="s">
        <v>23</v>
      </c>
      <c r="K71" s="18" t="s">
        <v>23</v>
      </c>
      <c r="L71" s="18" t="s">
        <v>23</v>
      </c>
      <c r="M71" s="18" t="s">
        <v>23</v>
      </c>
      <c r="N71" s="18" t="s">
        <v>23</v>
      </c>
      <c r="O71" s="18" t="s">
        <v>23</v>
      </c>
      <c r="P71" s="18" t="s">
        <v>23</v>
      </c>
      <c r="Q71" s="18" t="s">
        <v>23</v>
      </c>
      <c r="R71" s="18" t="s">
        <v>23</v>
      </c>
      <c r="S71" s="18" t="s">
        <v>23</v>
      </c>
      <c r="T71" s="18" t="s">
        <v>23</v>
      </c>
      <c r="U71" s="18" t="s">
        <v>23</v>
      </c>
      <c r="V71" s="18" t="s">
        <v>23</v>
      </c>
      <c r="W71" s="18" t="s">
        <v>23</v>
      </c>
      <c r="X71" s="18" t="s">
        <v>23</v>
      </c>
      <c r="Y71" s="18" t="s">
        <v>23</v>
      </c>
      <c r="Z71" s="18" t="s">
        <v>23</v>
      </c>
      <c r="AA71" s="18" t="s">
        <v>23</v>
      </c>
      <c r="AB71" s="18" t="s">
        <v>23</v>
      </c>
      <c r="AC71" s="18" t="s">
        <v>23</v>
      </c>
      <c r="AD71" s="18" t="s">
        <v>23</v>
      </c>
      <c r="AE71" s="18" t="s">
        <v>23</v>
      </c>
      <c r="AF71" s="18" t="s">
        <v>23</v>
      </c>
      <c r="AG71" s="18" t="s">
        <v>23</v>
      </c>
      <c r="AH71" s="18" t="s">
        <v>23</v>
      </c>
      <c r="AI71" s="18" t="s">
        <v>23</v>
      </c>
      <c r="AJ71" s="18" t="s">
        <v>23</v>
      </c>
      <c r="AK71" s="18" t="s">
        <v>23</v>
      </c>
      <c r="AL71" s="18" t="s">
        <v>23</v>
      </c>
      <c r="AM71" s="18" t="s">
        <v>23</v>
      </c>
    </row>
    <row r="72" spans="1:39" s="4" customFormat="1" ht="49.35" customHeight="1" thickBot="1" x14ac:dyDescent="0.3">
      <c r="A72" s="16">
        <v>77</v>
      </c>
      <c r="B72" s="17" t="e">
        <f>CONCATENATE(D72,"-",C72,"-",#REF!)</f>
        <v>#REF!</v>
      </c>
      <c r="C72" s="18" t="s">
        <v>256</v>
      </c>
      <c r="D72" s="18" t="s">
        <v>241</v>
      </c>
      <c r="E72" s="18" t="s">
        <v>257</v>
      </c>
      <c r="F72" s="18" t="s">
        <v>258</v>
      </c>
      <c r="G72" s="18" t="s">
        <v>47</v>
      </c>
      <c r="H72" s="18" t="s">
        <v>23</v>
      </c>
      <c r="I72" s="18" t="s">
        <v>18</v>
      </c>
      <c r="J72" s="18" t="s">
        <v>23</v>
      </c>
      <c r="K72" s="18" t="s">
        <v>23</v>
      </c>
      <c r="L72" s="18" t="s">
        <v>23</v>
      </c>
      <c r="M72" s="18" t="s">
        <v>23</v>
      </c>
      <c r="N72" s="18" t="s">
        <v>23</v>
      </c>
      <c r="O72" s="18">
        <f t="shared" ref="O72:AM72" si="0">O68*100</f>
        <v>6185.7220169011825</v>
      </c>
      <c r="P72" s="18">
        <f t="shared" si="0"/>
        <v>5472.0320973991466</v>
      </c>
      <c r="Q72" s="18">
        <f t="shared" si="0"/>
        <v>4681.5549526052118</v>
      </c>
      <c r="R72" s="18">
        <f t="shared" si="0"/>
        <v>3771.7017791083385</v>
      </c>
      <c r="S72" s="18">
        <f t="shared" si="0"/>
        <v>3284.3095140848568</v>
      </c>
      <c r="T72" s="18">
        <f t="shared" si="0"/>
        <v>3003.4815172874469</v>
      </c>
      <c r="U72" s="18">
        <f t="shared" si="0"/>
        <v>2733.0083867586191</v>
      </c>
      <c r="V72" s="18">
        <f t="shared" si="0"/>
        <v>2475.2696822425355</v>
      </c>
      <c r="W72" s="18">
        <f t="shared" si="0"/>
        <v>2100.9557843718626</v>
      </c>
      <c r="X72" s="18">
        <f t="shared" si="0"/>
        <v>1736.589035464945</v>
      </c>
      <c r="Y72" s="18">
        <f t="shared" si="0"/>
        <v>1548.5924339335054</v>
      </c>
      <c r="Z72" s="18">
        <f t="shared" si="0"/>
        <v>1375.0164719673135</v>
      </c>
      <c r="AA72" s="18">
        <f t="shared" si="0"/>
        <v>1231.1058921869483</v>
      </c>
      <c r="AB72" s="18">
        <f t="shared" si="0"/>
        <v>1083.4268725141401</v>
      </c>
      <c r="AC72" s="18">
        <f t="shared" si="0"/>
        <v>953.9942176880229</v>
      </c>
      <c r="AD72" s="18">
        <f t="shared" si="0"/>
        <v>905.22637021518176</v>
      </c>
      <c r="AE72" s="18">
        <f t="shared" si="0"/>
        <v>859.86126069374734</v>
      </c>
      <c r="AF72" s="18">
        <f t="shared" si="0"/>
        <v>813.71991372448917</v>
      </c>
      <c r="AG72" s="18">
        <f t="shared" si="0"/>
        <v>774.75553313402213</v>
      </c>
      <c r="AH72" s="18">
        <f t="shared" si="0"/>
        <v>736.17221808045258</v>
      </c>
      <c r="AI72" s="18">
        <f t="shared" si="0"/>
        <v>710.36433817258046</v>
      </c>
      <c r="AJ72" s="18">
        <f t="shared" si="0"/>
        <v>686.01230401970099</v>
      </c>
      <c r="AK72" s="18">
        <f t="shared" si="0"/>
        <v>662.66648470970495</v>
      </c>
      <c r="AL72" s="18">
        <f t="shared" si="0"/>
        <v>638.53584123885071</v>
      </c>
      <c r="AM72" s="18">
        <f t="shared" si="0"/>
        <v>613.90860761175099</v>
      </c>
    </row>
    <row r="73" spans="1:39" s="4" customFormat="1" ht="49.35" customHeight="1" thickBot="1" x14ac:dyDescent="0.3">
      <c r="A73" s="16">
        <v>78</v>
      </c>
      <c r="B73" s="17" t="e">
        <f>CONCATENATE(D73,"-",C73,"-",#REF!)</f>
        <v>#REF!</v>
      </c>
      <c r="C73" s="18" t="s">
        <v>259</v>
      </c>
      <c r="D73" s="18" t="s">
        <v>241</v>
      </c>
      <c r="E73" s="18" t="s">
        <v>260</v>
      </c>
      <c r="F73" s="18" t="s">
        <v>261</v>
      </c>
      <c r="G73" s="18" t="s">
        <v>47</v>
      </c>
      <c r="H73" s="18" t="s">
        <v>23</v>
      </c>
      <c r="I73" s="18" t="s">
        <v>18</v>
      </c>
      <c r="J73" s="18" t="s">
        <v>23</v>
      </c>
      <c r="K73" s="18" t="s">
        <v>23</v>
      </c>
      <c r="L73" s="18" t="s">
        <v>23</v>
      </c>
      <c r="M73" s="18" t="s">
        <v>23</v>
      </c>
      <c r="N73" s="18" t="s">
        <v>23</v>
      </c>
      <c r="O73" s="18" t="s">
        <v>23</v>
      </c>
      <c r="P73" s="18" t="s">
        <v>23</v>
      </c>
      <c r="Q73" s="18" t="s">
        <v>23</v>
      </c>
      <c r="R73" s="18" t="s">
        <v>23</v>
      </c>
      <c r="S73" s="18" t="s">
        <v>23</v>
      </c>
      <c r="T73" s="18" t="s">
        <v>23</v>
      </c>
      <c r="U73" s="18" t="s">
        <v>23</v>
      </c>
      <c r="V73" s="18" t="s">
        <v>23</v>
      </c>
      <c r="W73" s="18" t="s">
        <v>23</v>
      </c>
      <c r="X73" s="18" t="s">
        <v>23</v>
      </c>
      <c r="Y73" s="18" t="s">
        <v>23</v>
      </c>
      <c r="Z73" s="18" t="s">
        <v>23</v>
      </c>
      <c r="AA73" s="18" t="s">
        <v>23</v>
      </c>
      <c r="AB73" s="18" t="s">
        <v>23</v>
      </c>
      <c r="AC73" s="18" t="s">
        <v>23</v>
      </c>
      <c r="AD73" s="18" t="s">
        <v>23</v>
      </c>
      <c r="AE73" s="18" t="s">
        <v>23</v>
      </c>
      <c r="AF73" s="18" t="s">
        <v>23</v>
      </c>
      <c r="AG73" s="18" t="s">
        <v>23</v>
      </c>
      <c r="AH73" s="18" t="s">
        <v>23</v>
      </c>
      <c r="AI73" s="18" t="s">
        <v>23</v>
      </c>
      <c r="AJ73" s="18" t="s">
        <v>23</v>
      </c>
      <c r="AK73" s="18" t="s">
        <v>23</v>
      </c>
      <c r="AL73" s="18" t="s">
        <v>23</v>
      </c>
      <c r="AM73" s="18" t="s">
        <v>23</v>
      </c>
    </row>
    <row r="74" spans="1:39" s="4" customFormat="1" ht="49.35" customHeight="1" thickBot="1" x14ac:dyDescent="0.3">
      <c r="A74" s="16">
        <v>79</v>
      </c>
      <c r="B74" s="21" t="e">
        <f>CONCATENATE(D74,"-",C74,"-",#REF!)</f>
        <v>#REF!</v>
      </c>
      <c r="C74" s="12" t="s">
        <v>262</v>
      </c>
      <c r="D74" s="12" t="s">
        <v>263</v>
      </c>
      <c r="E74" s="12" t="s">
        <v>264</v>
      </c>
      <c r="F74" s="12" t="s">
        <v>265</v>
      </c>
      <c r="G74" s="12" t="s">
        <v>119</v>
      </c>
      <c r="H74" s="12" t="s">
        <v>78</v>
      </c>
      <c r="I74" s="12" t="s">
        <v>18</v>
      </c>
      <c r="J74" s="12" t="s">
        <v>23</v>
      </c>
      <c r="K74" s="12" t="s">
        <v>23</v>
      </c>
      <c r="L74" s="12" t="s">
        <v>79</v>
      </c>
      <c r="M74" s="12" t="s">
        <v>266</v>
      </c>
      <c r="N74" s="12" t="s">
        <v>80</v>
      </c>
      <c r="O74" s="14">
        <v>60</v>
      </c>
      <c r="P74" s="14">
        <v>72</v>
      </c>
      <c r="Q74" s="14">
        <v>83</v>
      </c>
      <c r="R74" s="14">
        <v>94</v>
      </c>
      <c r="S74" s="14">
        <v>105</v>
      </c>
      <c r="T74" s="14">
        <v>116</v>
      </c>
      <c r="U74" s="14">
        <v>126</v>
      </c>
      <c r="V74" s="14">
        <v>136</v>
      </c>
      <c r="W74" s="14">
        <v>145</v>
      </c>
      <c r="X74" s="14">
        <v>154</v>
      </c>
      <c r="Y74" s="14">
        <v>163</v>
      </c>
      <c r="Z74" s="14">
        <v>171</v>
      </c>
      <c r="AA74" s="14">
        <v>179</v>
      </c>
      <c r="AB74" s="14">
        <v>187</v>
      </c>
      <c r="AC74" s="14">
        <v>194</v>
      </c>
      <c r="AD74" s="14">
        <v>201</v>
      </c>
      <c r="AE74" s="14">
        <v>207</v>
      </c>
      <c r="AF74" s="14">
        <v>213</v>
      </c>
      <c r="AG74" s="14">
        <v>219</v>
      </c>
      <c r="AH74" s="14">
        <v>224</v>
      </c>
      <c r="AI74" s="14">
        <v>229</v>
      </c>
      <c r="AJ74" s="14">
        <v>233</v>
      </c>
      <c r="AK74" s="14">
        <v>237</v>
      </c>
      <c r="AL74" s="14">
        <v>241</v>
      </c>
      <c r="AM74" s="14">
        <v>245</v>
      </c>
    </row>
    <row r="75" spans="1:39" s="4" customFormat="1" ht="49.35" customHeight="1" thickBot="1" x14ac:dyDescent="0.3">
      <c r="A75" s="16">
        <v>80</v>
      </c>
      <c r="B75" s="21" t="e">
        <f>CONCATENATE(D75,"-",C75,"-",#REF!)</f>
        <v>#REF!</v>
      </c>
      <c r="C75" s="12" t="s">
        <v>267</v>
      </c>
      <c r="D75" s="12" t="s">
        <v>263</v>
      </c>
      <c r="E75" s="12" t="s">
        <v>268</v>
      </c>
      <c r="F75" s="12" t="s">
        <v>269</v>
      </c>
      <c r="G75" s="13" t="s">
        <v>270</v>
      </c>
      <c r="H75" s="12" t="s">
        <v>271</v>
      </c>
      <c r="I75" s="12" t="s">
        <v>18</v>
      </c>
      <c r="J75" s="12" t="s">
        <v>23</v>
      </c>
      <c r="K75" s="12" t="s">
        <v>23</v>
      </c>
      <c r="L75" s="12" t="s">
        <v>272</v>
      </c>
      <c r="M75" s="12" t="s">
        <v>274</v>
      </c>
      <c r="N75" s="12" t="s">
        <v>273</v>
      </c>
      <c r="O75" s="27">
        <v>4800</v>
      </c>
      <c r="P75" s="27">
        <v>4800</v>
      </c>
      <c r="Q75" s="27">
        <v>4800</v>
      </c>
      <c r="R75" s="27">
        <v>4800</v>
      </c>
      <c r="S75" s="27">
        <v>4800</v>
      </c>
      <c r="T75" s="27">
        <v>4800</v>
      </c>
      <c r="U75" s="27">
        <v>4800</v>
      </c>
      <c r="V75" s="27">
        <v>4800</v>
      </c>
      <c r="W75" s="27">
        <v>4800</v>
      </c>
      <c r="X75" s="27">
        <v>4800</v>
      </c>
      <c r="Y75" s="27">
        <v>4800</v>
      </c>
      <c r="Z75" s="27">
        <v>4800</v>
      </c>
      <c r="AA75" s="27">
        <v>4800</v>
      </c>
      <c r="AB75" s="27">
        <v>4800</v>
      </c>
      <c r="AC75" s="27">
        <v>4800</v>
      </c>
      <c r="AD75" s="27">
        <v>4800</v>
      </c>
      <c r="AE75" s="27">
        <v>4800</v>
      </c>
      <c r="AF75" s="27">
        <v>4800</v>
      </c>
      <c r="AG75" s="27">
        <v>4800</v>
      </c>
      <c r="AH75" s="27">
        <v>4800</v>
      </c>
      <c r="AI75" s="27">
        <v>4800</v>
      </c>
      <c r="AJ75" s="27">
        <v>4800</v>
      </c>
      <c r="AK75" s="27">
        <v>4800</v>
      </c>
      <c r="AL75" s="27">
        <v>4800</v>
      </c>
      <c r="AM75" s="27">
        <v>4800</v>
      </c>
    </row>
    <row r="76" spans="1:39" s="4" customFormat="1" ht="49.35" customHeight="1" thickBot="1" x14ac:dyDescent="0.3">
      <c r="A76" s="16">
        <v>81</v>
      </c>
      <c r="B76" s="21" t="e">
        <f>CONCATENATE(D76,"-",C76,"-",#REF!)</f>
        <v>#REF!</v>
      </c>
      <c r="C76" s="12" t="s">
        <v>267</v>
      </c>
      <c r="D76" s="12" t="s">
        <v>263</v>
      </c>
      <c r="E76" s="12" t="s">
        <v>268</v>
      </c>
      <c r="F76" s="12" t="s">
        <v>269</v>
      </c>
      <c r="G76" s="13" t="s">
        <v>275</v>
      </c>
      <c r="H76" s="13" t="str">
        <f t="shared" ref="H76:H82" si="1">H75</f>
        <v>Annahmen Modellierende in Rücksprache mit den Ressorts</v>
      </c>
      <c r="I76" s="12" t="s">
        <v>18</v>
      </c>
      <c r="J76" s="12" t="s">
        <v>23</v>
      </c>
      <c r="K76" s="12" t="s">
        <v>23</v>
      </c>
      <c r="L76" s="12" t="str">
        <f t="shared" ref="L76:N79" si="2">L75</f>
        <v>Für die Abschätzung der Instrumentenwirkung wird angenommen, dass dieses Budget verausgabt wird.</v>
      </c>
      <c r="M76" s="12" t="str">
        <f t="shared" ref="M76:M84" si="3">M75</f>
        <v>Instrumentenwirkung (WIRPOL und Invert / ee-Lab)</v>
      </c>
      <c r="N76" s="12" t="str">
        <f t="shared" si="2"/>
        <v>Mio. Euro (2024)</v>
      </c>
      <c r="O76" s="27">
        <v>5500</v>
      </c>
      <c r="P76" s="27">
        <v>5500</v>
      </c>
      <c r="Q76" s="27">
        <v>5500</v>
      </c>
      <c r="R76" s="27">
        <v>5500</v>
      </c>
      <c r="S76" s="27">
        <v>5500</v>
      </c>
      <c r="T76" s="27">
        <v>5500</v>
      </c>
      <c r="U76" s="27">
        <v>5500</v>
      </c>
      <c r="V76" s="27">
        <v>5500</v>
      </c>
      <c r="W76" s="27">
        <v>5500</v>
      </c>
      <c r="X76" s="27">
        <v>5500</v>
      </c>
      <c r="Y76" s="27">
        <v>5500</v>
      </c>
      <c r="Z76" s="27">
        <v>5500</v>
      </c>
      <c r="AA76" s="27">
        <v>5500</v>
      </c>
      <c r="AB76" s="27">
        <v>5500</v>
      </c>
      <c r="AC76" s="27">
        <v>5500</v>
      </c>
      <c r="AD76" s="27">
        <v>5500</v>
      </c>
      <c r="AE76" s="27">
        <v>5500</v>
      </c>
      <c r="AF76" s="27">
        <v>5500</v>
      </c>
      <c r="AG76" s="27">
        <v>5500</v>
      </c>
      <c r="AH76" s="27">
        <v>5500</v>
      </c>
      <c r="AI76" s="27">
        <v>5500</v>
      </c>
      <c r="AJ76" s="27">
        <v>5500</v>
      </c>
      <c r="AK76" s="27">
        <v>5500</v>
      </c>
      <c r="AL76" s="27">
        <v>5500</v>
      </c>
      <c r="AM76" s="27">
        <v>5500</v>
      </c>
    </row>
    <row r="77" spans="1:39" s="4" customFormat="1" ht="49.35" customHeight="1" thickBot="1" x14ac:dyDescent="0.3">
      <c r="A77" s="16">
        <v>82</v>
      </c>
      <c r="B77" s="21" t="e">
        <f>CONCATENATE(D77,"-",C77,"-",#REF!)</f>
        <v>#REF!</v>
      </c>
      <c r="C77" s="12" t="s">
        <v>276</v>
      </c>
      <c r="D77" s="12" t="s">
        <v>263</v>
      </c>
      <c r="E77" s="12" t="s">
        <v>277</v>
      </c>
      <c r="F77" s="12" t="s">
        <v>278</v>
      </c>
      <c r="G77" s="12" t="s">
        <v>279</v>
      </c>
      <c r="H77" s="13" t="str">
        <f t="shared" si="1"/>
        <v>Annahmen Modellierende in Rücksprache mit den Ressorts</v>
      </c>
      <c r="I77" s="12" t="s">
        <v>18</v>
      </c>
      <c r="J77" s="12" t="s">
        <v>23</v>
      </c>
      <c r="K77" s="12" t="s">
        <v>23</v>
      </c>
      <c r="L77" s="12" t="str">
        <f t="shared" si="2"/>
        <v>Für die Abschätzung der Instrumentenwirkung wird angenommen, dass dieses Budget verausgabt wird.</v>
      </c>
      <c r="M77" s="12" t="str">
        <f t="shared" si="3"/>
        <v>Instrumentenwirkung (WIRPOL und Invert / ee-Lab)</v>
      </c>
      <c r="N77" s="12" t="str">
        <f t="shared" si="2"/>
        <v>Mio. Euro (2024)</v>
      </c>
      <c r="O77" s="27">
        <v>1100</v>
      </c>
      <c r="P77" s="27">
        <v>1100</v>
      </c>
      <c r="Q77" s="27">
        <v>1100</v>
      </c>
      <c r="R77" s="27">
        <v>1100</v>
      </c>
      <c r="S77" s="27">
        <v>1100</v>
      </c>
      <c r="T77" s="27">
        <v>1100</v>
      </c>
      <c r="U77" s="27">
        <v>1100</v>
      </c>
      <c r="V77" s="27">
        <v>1100</v>
      </c>
      <c r="W77" s="27">
        <v>1100</v>
      </c>
      <c r="X77" s="27">
        <v>1100</v>
      </c>
      <c r="Y77" s="27">
        <v>1100</v>
      </c>
      <c r="Z77" s="27">
        <v>1100</v>
      </c>
      <c r="AA77" s="27">
        <v>1100</v>
      </c>
      <c r="AB77" s="27">
        <v>1100</v>
      </c>
      <c r="AC77" s="27">
        <v>1100</v>
      </c>
      <c r="AD77" s="27">
        <v>1100</v>
      </c>
      <c r="AE77" s="27">
        <v>1100</v>
      </c>
      <c r="AF77" s="27">
        <v>1100</v>
      </c>
      <c r="AG77" s="27">
        <v>1100</v>
      </c>
      <c r="AH77" s="27">
        <v>1100</v>
      </c>
      <c r="AI77" s="27">
        <v>1100</v>
      </c>
      <c r="AJ77" s="27">
        <v>1100</v>
      </c>
      <c r="AK77" s="27">
        <v>1100</v>
      </c>
      <c r="AL77" s="27">
        <v>1100</v>
      </c>
      <c r="AM77" s="27">
        <v>1100</v>
      </c>
    </row>
    <row r="78" spans="1:39" s="4" customFormat="1" ht="49.35" customHeight="1" thickBot="1" x14ac:dyDescent="0.3">
      <c r="A78" s="16">
        <v>83</v>
      </c>
      <c r="B78" s="21" t="e">
        <f>CONCATENATE(D78,"-",C78,"-",#REF!)</f>
        <v>#REF!</v>
      </c>
      <c r="C78" s="12" t="s">
        <v>280</v>
      </c>
      <c r="D78" s="12" t="s">
        <v>263</v>
      </c>
      <c r="E78" s="12" t="s">
        <v>281</v>
      </c>
      <c r="F78" s="12" t="s">
        <v>282</v>
      </c>
      <c r="G78" s="12" t="s">
        <v>279</v>
      </c>
      <c r="H78" s="13" t="str">
        <f t="shared" si="1"/>
        <v>Annahmen Modellierende in Rücksprache mit den Ressorts</v>
      </c>
      <c r="I78" s="12" t="s">
        <v>18</v>
      </c>
      <c r="J78" s="12" t="s">
        <v>23</v>
      </c>
      <c r="K78" s="12" t="s">
        <v>23</v>
      </c>
      <c r="L78" s="12" t="str">
        <f t="shared" si="2"/>
        <v>Für die Abschätzung der Instrumentenwirkung wird angenommen, dass dieses Budget verausgabt wird.</v>
      </c>
      <c r="M78" s="12" t="str">
        <f t="shared" si="3"/>
        <v>Instrumentenwirkung (WIRPOL und Invert / ee-Lab)</v>
      </c>
      <c r="N78" s="12" t="str">
        <f t="shared" si="2"/>
        <v>Mio. Euro (2024)</v>
      </c>
      <c r="O78" s="27">
        <v>0</v>
      </c>
      <c r="P78" s="27">
        <v>0</v>
      </c>
      <c r="Q78" s="27">
        <v>0</v>
      </c>
      <c r="R78" s="27">
        <v>0</v>
      </c>
      <c r="S78" s="27">
        <v>0</v>
      </c>
      <c r="T78" s="27">
        <v>0</v>
      </c>
      <c r="U78" s="27">
        <v>0</v>
      </c>
      <c r="V78" s="27">
        <v>0</v>
      </c>
      <c r="W78" s="27">
        <v>0</v>
      </c>
      <c r="X78" s="27">
        <v>0</v>
      </c>
      <c r="Y78" s="27">
        <v>0</v>
      </c>
      <c r="Z78" s="27">
        <v>0</v>
      </c>
      <c r="AA78" s="27">
        <v>0</v>
      </c>
      <c r="AB78" s="27">
        <v>0</v>
      </c>
      <c r="AC78" s="27">
        <v>0</v>
      </c>
      <c r="AD78" s="27">
        <v>0</v>
      </c>
      <c r="AE78" s="27">
        <v>0</v>
      </c>
      <c r="AF78" s="27">
        <v>0</v>
      </c>
      <c r="AG78" s="27">
        <v>0</v>
      </c>
      <c r="AH78" s="27">
        <v>0</v>
      </c>
      <c r="AI78" s="27">
        <v>0</v>
      </c>
      <c r="AJ78" s="27">
        <v>0</v>
      </c>
      <c r="AK78" s="27">
        <v>0</v>
      </c>
      <c r="AL78" s="27">
        <v>0</v>
      </c>
      <c r="AM78" s="27">
        <v>0</v>
      </c>
    </row>
    <row r="79" spans="1:39" s="4" customFormat="1" ht="49.35" customHeight="1" thickBot="1" x14ac:dyDescent="0.3">
      <c r="A79" s="16">
        <v>84</v>
      </c>
      <c r="B79" s="21" t="e">
        <f>CONCATENATE(D79,"-",C79,"-",#REF!)</f>
        <v>#REF!</v>
      </c>
      <c r="C79" s="12" t="s">
        <v>283</v>
      </c>
      <c r="D79" s="12" t="s">
        <v>263</v>
      </c>
      <c r="E79" s="12" t="s">
        <v>284</v>
      </c>
      <c r="F79" s="12" t="s">
        <v>285</v>
      </c>
      <c r="G79" s="12" t="s">
        <v>279</v>
      </c>
      <c r="H79" s="13" t="str">
        <f t="shared" si="1"/>
        <v>Annahmen Modellierende in Rücksprache mit den Ressorts</v>
      </c>
      <c r="I79" s="12" t="s">
        <v>18</v>
      </c>
      <c r="J79" s="12" t="s">
        <v>23</v>
      </c>
      <c r="K79" s="12" t="s">
        <v>23</v>
      </c>
      <c r="L79" s="12" t="str">
        <f t="shared" si="2"/>
        <v>Für die Abschätzung der Instrumentenwirkung wird angenommen, dass dieses Budget verausgabt wird.</v>
      </c>
      <c r="M79" s="12" t="str">
        <f t="shared" si="3"/>
        <v>Instrumentenwirkung (WIRPOL und Invert / ee-Lab)</v>
      </c>
      <c r="N79" s="12" t="str">
        <f t="shared" si="2"/>
        <v>Mio. Euro (2024)</v>
      </c>
      <c r="O79" s="27">
        <v>600</v>
      </c>
      <c r="P79" s="27">
        <v>650</v>
      </c>
      <c r="Q79" s="27">
        <v>650</v>
      </c>
      <c r="R79" s="27">
        <v>650</v>
      </c>
      <c r="S79" s="27">
        <v>0</v>
      </c>
      <c r="T79" s="27">
        <v>0</v>
      </c>
      <c r="U79" s="27">
        <v>0</v>
      </c>
      <c r="V79" s="27">
        <v>0</v>
      </c>
      <c r="W79" s="27">
        <v>0</v>
      </c>
      <c r="X79" s="27">
        <v>0</v>
      </c>
      <c r="Y79" s="27">
        <v>0</v>
      </c>
      <c r="Z79" s="27">
        <v>0</v>
      </c>
      <c r="AA79" s="27">
        <v>0</v>
      </c>
      <c r="AB79" s="27">
        <v>0</v>
      </c>
      <c r="AC79" s="27">
        <v>0</v>
      </c>
      <c r="AD79" s="27">
        <v>0</v>
      </c>
      <c r="AE79" s="27">
        <v>0</v>
      </c>
      <c r="AF79" s="27">
        <v>0</v>
      </c>
      <c r="AG79" s="27">
        <v>0</v>
      </c>
      <c r="AH79" s="27">
        <v>0</v>
      </c>
      <c r="AI79" s="27">
        <v>0</v>
      </c>
      <c r="AJ79" s="27">
        <v>0</v>
      </c>
      <c r="AK79" s="27">
        <v>0</v>
      </c>
      <c r="AL79" s="27">
        <v>0</v>
      </c>
      <c r="AM79" s="27">
        <v>0</v>
      </c>
    </row>
    <row r="80" spans="1:39" s="4" customFormat="1" ht="49.35" customHeight="1" thickBot="1" x14ac:dyDescent="0.3">
      <c r="A80" s="16">
        <v>85</v>
      </c>
      <c r="B80" s="21" t="e">
        <f>CONCATENATE(D80,"-",C80,"-",#REF!)</f>
        <v>#REF!</v>
      </c>
      <c r="C80" s="12" t="s">
        <v>286</v>
      </c>
      <c r="D80" s="12" t="s">
        <v>263</v>
      </c>
      <c r="E80" s="12" t="s">
        <v>287</v>
      </c>
      <c r="F80" s="12" t="s">
        <v>288</v>
      </c>
      <c r="G80" s="12" t="s">
        <v>289</v>
      </c>
      <c r="H80" s="13" t="str">
        <f t="shared" si="1"/>
        <v>Annahmen Modellierende in Rücksprache mit den Ressorts</v>
      </c>
      <c r="I80" s="12" t="s">
        <v>18</v>
      </c>
      <c r="J80" s="12" t="s">
        <v>23</v>
      </c>
      <c r="K80" s="12" t="s">
        <v>23</v>
      </c>
      <c r="L80" s="12" t="s">
        <v>290</v>
      </c>
      <c r="M80" s="12" t="str">
        <f t="shared" si="3"/>
        <v>Instrumentenwirkung (WIRPOL und Invert / ee-Lab)</v>
      </c>
      <c r="N80" s="12" t="str">
        <f>N79</f>
        <v>Mio. Euro (2024)</v>
      </c>
      <c r="O80" s="27">
        <v>600</v>
      </c>
      <c r="P80" s="27">
        <v>600</v>
      </c>
      <c r="Q80" s="27">
        <v>600</v>
      </c>
      <c r="R80" s="27">
        <v>600</v>
      </c>
      <c r="S80" s="27">
        <v>600</v>
      </c>
      <c r="T80" s="27">
        <v>600</v>
      </c>
      <c r="U80" s="27">
        <v>0</v>
      </c>
      <c r="V80" s="27">
        <v>0</v>
      </c>
      <c r="W80" s="27">
        <v>0</v>
      </c>
      <c r="X80" s="27">
        <v>0</v>
      </c>
      <c r="Y80" s="27">
        <v>0</v>
      </c>
      <c r="Z80" s="27">
        <v>0</v>
      </c>
      <c r="AA80" s="27">
        <v>0</v>
      </c>
      <c r="AB80" s="27">
        <v>0</v>
      </c>
      <c r="AC80" s="27">
        <v>0</v>
      </c>
      <c r="AD80" s="27">
        <v>0</v>
      </c>
      <c r="AE80" s="27">
        <v>0</v>
      </c>
      <c r="AF80" s="27">
        <v>0</v>
      </c>
      <c r="AG80" s="27">
        <v>0</v>
      </c>
      <c r="AH80" s="27">
        <v>0</v>
      </c>
      <c r="AI80" s="27">
        <v>0</v>
      </c>
      <c r="AJ80" s="27">
        <v>0</v>
      </c>
      <c r="AK80" s="27">
        <v>0</v>
      </c>
      <c r="AL80" s="27">
        <v>0</v>
      </c>
      <c r="AM80" s="27">
        <v>0</v>
      </c>
    </row>
    <row r="81" spans="1:39" s="4" customFormat="1" ht="30" customHeight="1" thickBot="1" x14ac:dyDescent="0.3">
      <c r="A81" s="16">
        <v>86</v>
      </c>
      <c r="B81" s="21" t="e">
        <f>CONCATENATE(D81,"-",C81,"-",#REF!)</f>
        <v>#REF!</v>
      </c>
      <c r="C81" s="12" t="s">
        <v>291</v>
      </c>
      <c r="D81" s="12" t="s">
        <v>263</v>
      </c>
      <c r="E81" s="12" t="s">
        <v>292</v>
      </c>
      <c r="F81" s="12" t="s">
        <v>293</v>
      </c>
      <c r="G81" s="12" t="s">
        <v>279</v>
      </c>
      <c r="H81" s="13" t="str">
        <f t="shared" si="1"/>
        <v>Annahmen Modellierende in Rücksprache mit den Ressorts</v>
      </c>
      <c r="I81" s="12" t="s">
        <v>18</v>
      </c>
      <c r="J81" s="12" t="s">
        <v>23</v>
      </c>
      <c r="K81" s="12" t="s">
        <v>23</v>
      </c>
      <c r="L81" s="12" t="str">
        <f>L79</f>
        <v>Für die Abschätzung der Instrumentenwirkung wird angenommen, dass dieses Budget verausgabt wird.</v>
      </c>
      <c r="M81" s="12" t="str">
        <f t="shared" si="3"/>
        <v>Instrumentenwirkung (WIRPOL und Invert / ee-Lab)</v>
      </c>
      <c r="N81" s="12" t="str">
        <f>N80</f>
        <v>Mio. Euro (2024)</v>
      </c>
      <c r="O81" s="27">
        <v>0</v>
      </c>
      <c r="P81" s="27">
        <v>0</v>
      </c>
      <c r="Q81" s="27">
        <v>0</v>
      </c>
      <c r="R81" s="27">
        <v>0</v>
      </c>
      <c r="S81" s="27">
        <v>0</v>
      </c>
      <c r="T81" s="27">
        <v>0</v>
      </c>
      <c r="U81" s="27">
        <v>0</v>
      </c>
      <c r="V81" s="27">
        <v>0</v>
      </c>
      <c r="W81" s="27">
        <v>0</v>
      </c>
      <c r="X81" s="27">
        <v>0</v>
      </c>
      <c r="Y81" s="27">
        <v>0</v>
      </c>
      <c r="Z81" s="27">
        <v>0</v>
      </c>
      <c r="AA81" s="27">
        <v>0</v>
      </c>
      <c r="AB81" s="27">
        <v>0</v>
      </c>
      <c r="AC81" s="27">
        <v>0</v>
      </c>
      <c r="AD81" s="27">
        <v>0</v>
      </c>
      <c r="AE81" s="27">
        <v>0</v>
      </c>
      <c r="AF81" s="27">
        <v>0</v>
      </c>
      <c r="AG81" s="27">
        <v>0</v>
      </c>
      <c r="AH81" s="27">
        <v>0</v>
      </c>
      <c r="AI81" s="27">
        <v>0</v>
      </c>
      <c r="AJ81" s="27">
        <v>0</v>
      </c>
      <c r="AK81" s="27">
        <v>0</v>
      </c>
      <c r="AL81" s="27">
        <v>0</v>
      </c>
      <c r="AM81" s="27">
        <v>0</v>
      </c>
    </row>
    <row r="82" spans="1:39" s="4" customFormat="1" ht="30" customHeight="1" thickBot="1" x14ac:dyDescent="0.3">
      <c r="A82" s="16">
        <v>87</v>
      </c>
      <c r="B82" s="21" t="e">
        <f>CONCATENATE(D82,"-",C82,"-",#REF!)</f>
        <v>#REF!</v>
      </c>
      <c r="C82" s="12" t="s">
        <v>294</v>
      </c>
      <c r="D82" s="12" t="s">
        <v>263</v>
      </c>
      <c r="E82" s="12" t="s">
        <v>295</v>
      </c>
      <c r="F82" s="12" t="s">
        <v>296</v>
      </c>
      <c r="G82" s="12" t="s">
        <v>279</v>
      </c>
      <c r="H82" s="13" t="str">
        <f t="shared" si="1"/>
        <v>Annahmen Modellierende in Rücksprache mit den Ressorts</v>
      </c>
      <c r="I82" s="12" t="s">
        <v>18</v>
      </c>
      <c r="J82" s="12" t="s">
        <v>23</v>
      </c>
      <c r="K82" s="12" t="s">
        <v>23</v>
      </c>
      <c r="L82" s="12" t="str">
        <f>L81</f>
        <v>Für die Abschätzung der Instrumentenwirkung wird angenommen, dass dieses Budget verausgabt wird.</v>
      </c>
      <c r="M82" s="12" t="str">
        <f t="shared" si="3"/>
        <v>Instrumentenwirkung (WIRPOL und Invert / ee-Lab)</v>
      </c>
      <c r="N82" s="12" t="str">
        <f>N81</f>
        <v>Mio. Euro (2024)</v>
      </c>
      <c r="O82" s="27">
        <v>0</v>
      </c>
      <c r="P82" s="27">
        <v>0</v>
      </c>
      <c r="Q82" s="27">
        <v>0</v>
      </c>
      <c r="R82" s="27">
        <v>0</v>
      </c>
      <c r="S82" s="27">
        <v>0</v>
      </c>
      <c r="T82" s="27">
        <v>0</v>
      </c>
      <c r="U82" s="27">
        <v>0</v>
      </c>
      <c r="V82" s="27">
        <v>0</v>
      </c>
      <c r="W82" s="27">
        <v>0</v>
      </c>
      <c r="X82" s="27">
        <v>0</v>
      </c>
      <c r="Y82" s="27">
        <v>0</v>
      </c>
      <c r="Z82" s="27">
        <v>0</v>
      </c>
      <c r="AA82" s="27">
        <v>0</v>
      </c>
      <c r="AB82" s="27">
        <v>0</v>
      </c>
      <c r="AC82" s="27">
        <v>0</v>
      </c>
      <c r="AD82" s="27">
        <v>0</v>
      </c>
      <c r="AE82" s="27">
        <v>0</v>
      </c>
      <c r="AF82" s="27">
        <v>0</v>
      </c>
      <c r="AG82" s="27">
        <v>0</v>
      </c>
      <c r="AH82" s="27">
        <v>0</v>
      </c>
      <c r="AI82" s="27">
        <v>0</v>
      </c>
      <c r="AJ82" s="27">
        <v>0</v>
      </c>
      <c r="AK82" s="27">
        <v>0</v>
      </c>
      <c r="AL82" s="27">
        <v>0</v>
      </c>
      <c r="AM82" s="27">
        <v>0</v>
      </c>
    </row>
    <row r="83" spans="1:39" s="4" customFormat="1" ht="30" customHeight="1" thickBot="1" x14ac:dyDescent="0.3">
      <c r="A83" s="16">
        <v>88</v>
      </c>
      <c r="B83" s="21" t="e">
        <f>CONCATENATE(D83,"-",C83,"-",#REF!)</f>
        <v>#REF!</v>
      </c>
      <c r="C83" s="12" t="s">
        <v>297</v>
      </c>
      <c r="D83" s="12" t="s">
        <v>263</v>
      </c>
      <c r="E83" s="12" t="s">
        <v>298</v>
      </c>
      <c r="F83" s="12" t="s">
        <v>299</v>
      </c>
      <c r="G83" s="12" t="s">
        <v>300</v>
      </c>
      <c r="H83" s="12" t="s">
        <v>301</v>
      </c>
      <c r="I83" s="12" t="s">
        <v>18</v>
      </c>
      <c r="J83" s="12" t="s">
        <v>23</v>
      </c>
      <c r="K83" s="12" t="s">
        <v>23</v>
      </c>
      <c r="L83" s="12" t="s">
        <v>23</v>
      </c>
      <c r="M83" s="12" t="str">
        <f t="shared" si="3"/>
        <v>Instrumentenwirkung (WIRPOL und Invert / ee-Lab)</v>
      </c>
      <c r="N83" s="12" t="s">
        <v>23</v>
      </c>
      <c r="O83" s="12" t="s">
        <v>23</v>
      </c>
      <c r="P83" s="12" t="s">
        <v>23</v>
      </c>
      <c r="Q83" s="12" t="s">
        <v>23</v>
      </c>
      <c r="R83" s="12" t="s">
        <v>23</v>
      </c>
      <c r="S83" s="12" t="s">
        <v>23</v>
      </c>
      <c r="T83" s="12" t="s">
        <v>23</v>
      </c>
      <c r="U83" s="12" t="s">
        <v>23</v>
      </c>
      <c r="V83" s="12" t="s">
        <v>23</v>
      </c>
      <c r="W83" s="12" t="s">
        <v>23</v>
      </c>
      <c r="X83" s="12" t="s">
        <v>23</v>
      </c>
      <c r="Y83" s="12" t="s">
        <v>23</v>
      </c>
      <c r="Z83" s="12" t="s">
        <v>23</v>
      </c>
      <c r="AA83" s="12" t="s">
        <v>23</v>
      </c>
      <c r="AB83" s="12" t="s">
        <v>23</v>
      </c>
      <c r="AC83" s="12" t="s">
        <v>23</v>
      </c>
      <c r="AD83" s="12" t="s">
        <v>23</v>
      </c>
      <c r="AE83" s="12" t="s">
        <v>23</v>
      </c>
      <c r="AF83" s="12" t="s">
        <v>23</v>
      </c>
      <c r="AG83" s="12" t="s">
        <v>23</v>
      </c>
      <c r="AH83" s="12" t="s">
        <v>23</v>
      </c>
      <c r="AI83" s="12" t="s">
        <v>23</v>
      </c>
      <c r="AJ83" s="12" t="s">
        <v>23</v>
      </c>
      <c r="AK83" s="12" t="s">
        <v>23</v>
      </c>
      <c r="AL83" s="12" t="s">
        <v>23</v>
      </c>
      <c r="AM83" s="12" t="s">
        <v>23</v>
      </c>
    </row>
    <row r="84" spans="1:39" s="4" customFormat="1" ht="30" customHeight="1" thickBot="1" x14ac:dyDescent="0.3">
      <c r="A84" s="16">
        <v>89</v>
      </c>
      <c r="B84" s="21" t="e">
        <f>CONCATENATE(D84,"-",C84,"-",#REF!)</f>
        <v>#REF!</v>
      </c>
      <c r="C84" s="12" t="s">
        <v>302</v>
      </c>
      <c r="D84" s="12" t="s">
        <v>263</v>
      </c>
      <c r="E84" s="12" t="s">
        <v>303</v>
      </c>
      <c r="F84" s="12" t="s">
        <v>304</v>
      </c>
      <c r="G84" s="12" t="s">
        <v>305</v>
      </c>
      <c r="H84" s="18" t="s">
        <v>23</v>
      </c>
      <c r="I84" s="12" t="s">
        <v>18</v>
      </c>
      <c r="J84" s="12" t="s">
        <v>23</v>
      </c>
      <c r="K84" s="12" t="s">
        <v>23</v>
      </c>
      <c r="L84" s="12" t="s">
        <v>23</v>
      </c>
      <c r="M84" s="12" t="str">
        <f t="shared" si="3"/>
        <v>Instrumentenwirkung (WIRPOL und Invert / ee-Lab)</v>
      </c>
      <c r="N84" s="12" t="s">
        <v>306</v>
      </c>
      <c r="O84" s="29">
        <v>0.02</v>
      </c>
      <c r="P84" s="29">
        <v>0.02</v>
      </c>
      <c r="Q84" s="29">
        <v>0.02</v>
      </c>
      <c r="R84" s="29">
        <v>0.02</v>
      </c>
      <c r="S84" s="29">
        <v>0.02</v>
      </c>
      <c r="T84" s="29">
        <v>0.02</v>
      </c>
      <c r="U84" s="29">
        <v>0.02</v>
      </c>
      <c r="V84" s="29">
        <v>0.02</v>
      </c>
      <c r="W84" s="29">
        <v>0.02</v>
      </c>
      <c r="X84" s="29">
        <v>0.02</v>
      </c>
      <c r="Y84" s="29">
        <v>0.02</v>
      </c>
      <c r="Z84" s="29">
        <v>0.02</v>
      </c>
      <c r="AA84" s="29">
        <v>0.02</v>
      </c>
      <c r="AB84" s="29">
        <v>0.02</v>
      </c>
      <c r="AC84" s="29">
        <v>0.02</v>
      </c>
      <c r="AD84" s="29">
        <v>0.02</v>
      </c>
      <c r="AE84" s="29">
        <v>0.02</v>
      </c>
      <c r="AF84" s="29">
        <v>0.02</v>
      </c>
      <c r="AG84" s="29">
        <v>0.02</v>
      </c>
      <c r="AH84" s="29">
        <v>0.02</v>
      </c>
      <c r="AI84" s="29">
        <v>0.02</v>
      </c>
      <c r="AJ84" s="29">
        <v>0.02</v>
      </c>
      <c r="AK84" s="29">
        <v>0.02</v>
      </c>
      <c r="AL84" s="29">
        <v>0.02</v>
      </c>
      <c r="AM84" s="29">
        <v>0.02</v>
      </c>
    </row>
    <row r="85" spans="1:39" s="4" customFormat="1" ht="30" customHeight="1" thickBot="1" x14ac:dyDescent="0.3">
      <c r="A85" s="16">
        <v>90</v>
      </c>
      <c r="B85" s="21" t="e">
        <f>CONCATENATE(D85,"-",C85,"-",#REF!)</f>
        <v>#REF!</v>
      </c>
      <c r="C85" s="12" t="s">
        <v>307</v>
      </c>
      <c r="D85" s="12" t="s">
        <v>263</v>
      </c>
      <c r="E85" s="12" t="s">
        <v>308</v>
      </c>
      <c r="F85" s="12" t="s">
        <v>309</v>
      </c>
      <c r="G85" s="12" t="s">
        <v>626</v>
      </c>
      <c r="H85" s="18" t="s">
        <v>23</v>
      </c>
      <c r="I85" s="12" t="s">
        <v>18</v>
      </c>
      <c r="J85" s="12" t="s">
        <v>23</v>
      </c>
      <c r="K85" s="12" t="s">
        <v>23</v>
      </c>
      <c r="L85" s="12" t="s">
        <v>23</v>
      </c>
      <c r="M85" s="12" t="str">
        <f>M8</f>
        <v>N/A</v>
      </c>
      <c r="N85" s="12" t="s">
        <v>248</v>
      </c>
      <c r="O85" s="14">
        <v>2.7</v>
      </c>
      <c r="P85" s="14">
        <v>3.2</v>
      </c>
      <c r="Q85" s="14">
        <v>3.6999999999999997</v>
      </c>
      <c r="R85" s="14">
        <v>4.2</v>
      </c>
      <c r="S85" s="14">
        <v>5</v>
      </c>
      <c r="T85" s="14">
        <v>5</v>
      </c>
      <c r="U85" s="14">
        <v>5</v>
      </c>
      <c r="V85" s="14">
        <v>5</v>
      </c>
      <c r="W85" s="14">
        <v>5</v>
      </c>
      <c r="X85" s="14">
        <v>5</v>
      </c>
      <c r="Y85" s="14">
        <v>5</v>
      </c>
      <c r="Z85" s="14">
        <v>5</v>
      </c>
      <c r="AA85" s="14">
        <v>5</v>
      </c>
      <c r="AB85" s="14">
        <v>5</v>
      </c>
      <c r="AC85" s="14">
        <v>5</v>
      </c>
      <c r="AD85" s="14">
        <v>5</v>
      </c>
      <c r="AE85" s="14">
        <v>5</v>
      </c>
      <c r="AF85" s="14">
        <v>5</v>
      </c>
      <c r="AG85" s="14">
        <v>5</v>
      </c>
      <c r="AH85" s="14">
        <v>5</v>
      </c>
      <c r="AI85" s="14">
        <v>5</v>
      </c>
      <c r="AJ85" s="14">
        <v>5</v>
      </c>
      <c r="AK85" s="14">
        <v>5</v>
      </c>
      <c r="AL85" s="14">
        <v>5</v>
      </c>
      <c r="AM85" s="14">
        <v>5</v>
      </c>
    </row>
    <row r="86" spans="1:39" s="4" customFormat="1" ht="30" customHeight="1" thickBot="1" x14ac:dyDescent="0.3">
      <c r="A86" s="16">
        <v>91</v>
      </c>
      <c r="B86" s="17" t="e">
        <f>CONCATENATE(D86,"-",C86,"-",#REF!)</f>
        <v>#REF!</v>
      </c>
      <c r="C86" s="18" t="s">
        <v>310</v>
      </c>
      <c r="D86" s="18" t="s">
        <v>263</v>
      </c>
      <c r="E86" s="18" t="s">
        <v>311</v>
      </c>
      <c r="F86" s="18" t="s">
        <v>312</v>
      </c>
      <c r="G86" s="18" t="s">
        <v>47</v>
      </c>
      <c r="H86" s="18" t="s">
        <v>23</v>
      </c>
      <c r="I86" s="18" t="s">
        <v>18</v>
      </c>
      <c r="J86" s="18" t="s">
        <v>23</v>
      </c>
      <c r="K86" s="18" t="s">
        <v>23</v>
      </c>
      <c r="L86" s="18" t="s">
        <v>23</v>
      </c>
      <c r="M86" s="18" t="s">
        <v>23</v>
      </c>
      <c r="N86" s="18" t="s">
        <v>23</v>
      </c>
      <c r="O86" s="18" t="s">
        <v>23</v>
      </c>
      <c r="P86" s="18" t="s">
        <v>23</v>
      </c>
      <c r="Q86" s="18" t="s">
        <v>23</v>
      </c>
      <c r="R86" s="18" t="s">
        <v>23</v>
      </c>
      <c r="S86" s="18" t="s">
        <v>23</v>
      </c>
      <c r="T86" s="18" t="s">
        <v>23</v>
      </c>
      <c r="U86" s="18" t="s">
        <v>23</v>
      </c>
      <c r="V86" s="18" t="s">
        <v>23</v>
      </c>
      <c r="W86" s="18" t="s">
        <v>23</v>
      </c>
      <c r="X86" s="18" t="s">
        <v>23</v>
      </c>
      <c r="Y86" s="18" t="s">
        <v>23</v>
      </c>
      <c r="Z86" s="18" t="s">
        <v>23</v>
      </c>
      <c r="AA86" s="18" t="s">
        <v>23</v>
      </c>
      <c r="AB86" s="18" t="s">
        <v>23</v>
      </c>
      <c r="AC86" s="18" t="s">
        <v>23</v>
      </c>
      <c r="AD86" s="18" t="s">
        <v>23</v>
      </c>
      <c r="AE86" s="18" t="s">
        <v>23</v>
      </c>
      <c r="AF86" s="18" t="s">
        <v>23</v>
      </c>
      <c r="AG86" s="18" t="s">
        <v>23</v>
      </c>
      <c r="AH86" s="18" t="s">
        <v>23</v>
      </c>
      <c r="AI86" s="18" t="s">
        <v>23</v>
      </c>
      <c r="AJ86" s="18" t="s">
        <v>23</v>
      </c>
      <c r="AK86" s="18" t="s">
        <v>23</v>
      </c>
      <c r="AL86" s="18" t="s">
        <v>23</v>
      </c>
      <c r="AM86" s="18" t="s">
        <v>23</v>
      </c>
    </row>
    <row r="87" spans="1:39" s="4" customFormat="1" ht="30" customHeight="1" thickBot="1" x14ac:dyDescent="0.3">
      <c r="A87" s="16">
        <v>92</v>
      </c>
      <c r="B87" s="17" t="e">
        <f>CONCATENATE(D87,"-",C87,"-",#REF!)</f>
        <v>#REF!</v>
      </c>
      <c r="C87" s="18" t="s">
        <v>313</v>
      </c>
      <c r="D87" s="18" t="s">
        <v>263</v>
      </c>
      <c r="E87" s="18" t="s">
        <v>314</v>
      </c>
      <c r="F87" s="18" t="s">
        <v>315</v>
      </c>
      <c r="G87" s="18" t="s">
        <v>47</v>
      </c>
      <c r="H87" s="18" t="s">
        <v>23</v>
      </c>
      <c r="I87" s="18" t="s">
        <v>18</v>
      </c>
      <c r="J87" s="18" t="s">
        <v>23</v>
      </c>
      <c r="K87" s="18" t="s">
        <v>23</v>
      </c>
      <c r="L87" s="18" t="s">
        <v>23</v>
      </c>
      <c r="M87" s="18" t="s">
        <v>23</v>
      </c>
      <c r="N87" s="18" t="s">
        <v>23</v>
      </c>
      <c r="O87" s="18" t="s">
        <v>23</v>
      </c>
      <c r="P87" s="18" t="s">
        <v>23</v>
      </c>
      <c r="Q87" s="18" t="s">
        <v>23</v>
      </c>
      <c r="R87" s="18" t="s">
        <v>23</v>
      </c>
      <c r="S87" s="18" t="s">
        <v>23</v>
      </c>
      <c r="T87" s="18" t="s">
        <v>23</v>
      </c>
      <c r="U87" s="18" t="s">
        <v>23</v>
      </c>
      <c r="V87" s="18" t="s">
        <v>23</v>
      </c>
      <c r="W87" s="18" t="s">
        <v>23</v>
      </c>
      <c r="X87" s="18" t="s">
        <v>23</v>
      </c>
      <c r="Y87" s="18" t="s">
        <v>23</v>
      </c>
      <c r="Z87" s="18" t="s">
        <v>23</v>
      </c>
      <c r="AA87" s="18" t="s">
        <v>23</v>
      </c>
      <c r="AB87" s="18" t="s">
        <v>23</v>
      </c>
      <c r="AC87" s="18" t="s">
        <v>23</v>
      </c>
      <c r="AD87" s="18" t="s">
        <v>23</v>
      </c>
      <c r="AE87" s="18" t="s">
        <v>23</v>
      </c>
      <c r="AF87" s="18" t="s">
        <v>23</v>
      </c>
      <c r="AG87" s="18" t="s">
        <v>23</v>
      </c>
      <c r="AH87" s="18" t="s">
        <v>23</v>
      </c>
      <c r="AI87" s="18" t="s">
        <v>23</v>
      </c>
      <c r="AJ87" s="18" t="s">
        <v>23</v>
      </c>
      <c r="AK87" s="18" t="s">
        <v>23</v>
      </c>
      <c r="AL87" s="18" t="s">
        <v>23</v>
      </c>
      <c r="AM87" s="18" t="s">
        <v>23</v>
      </c>
    </row>
    <row r="88" spans="1:39" s="4" customFormat="1" ht="30" customHeight="1" thickBot="1" x14ac:dyDescent="0.3">
      <c r="A88" s="16">
        <v>93</v>
      </c>
      <c r="B88" s="17" t="e">
        <f>CONCATENATE(D88,"-",C88,"-",#REF!)</f>
        <v>#REF!</v>
      </c>
      <c r="C88" s="18" t="s">
        <v>316</v>
      </c>
      <c r="D88" s="18" t="s">
        <v>263</v>
      </c>
      <c r="E88" s="18" t="s">
        <v>317</v>
      </c>
      <c r="F88" s="18" t="s">
        <v>318</v>
      </c>
      <c r="G88" s="18" t="s">
        <v>47</v>
      </c>
      <c r="H88" s="18" t="s">
        <v>23</v>
      </c>
      <c r="I88" s="18" t="s">
        <v>18</v>
      </c>
      <c r="J88" s="18" t="s">
        <v>23</v>
      </c>
      <c r="K88" s="18" t="s">
        <v>23</v>
      </c>
      <c r="L88" s="18" t="s">
        <v>23</v>
      </c>
      <c r="M88" s="18" t="s">
        <v>23</v>
      </c>
      <c r="N88" s="18" t="s">
        <v>23</v>
      </c>
      <c r="O88" s="18" t="s">
        <v>23</v>
      </c>
      <c r="P88" s="18" t="s">
        <v>23</v>
      </c>
      <c r="Q88" s="18" t="s">
        <v>23</v>
      </c>
      <c r="R88" s="18" t="s">
        <v>23</v>
      </c>
      <c r="S88" s="18" t="s">
        <v>23</v>
      </c>
      <c r="T88" s="18" t="s">
        <v>23</v>
      </c>
      <c r="U88" s="18" t="s">
        <v>23</v>
      </c>
      <c r="V88" s="18" t="s">
        <v>23</v>
      </c>
      <c r="W88" s="18" t="s">
        <v>23</v>
      </c>
      <c r="X88" s="18" t="s">
        <v>23</v>
      </c>
      <c r="Y88" s="18" t="s">
        <v>23</v>
      </c>
      <c r="Z88" s="18" t="s">
        <v>23</v>
      </c>
      <c r="AA88" s="18" t="s">
        <v>23</v>
      </c>
      <c r="AB88" s="18" t="s">
        <v>23</v>
      </c>
      <c r="AC88" s="18" t="s">
        <v>23</v>
      </c>
      <c r="AD88" s="18" t="s">
        <v>23</v>
      </c>
      <c r="AE88" s="18" t="s">
        <v>23</v>
      </c>
      <c r="AF88" s="18" t="s">
        <v>23</v>
      </c>
      <c r="AG88" s="18" t="s">
        <v>23</v>
      </c>
      <c r="AH88" s="18" t="s">
        <v>23</v>
      </c>
      <c r="AI88" s="18" t="s">
        <v>23</v>
      </c>
      <c r="AJ88" s="18" t="s">
        <v>23</v>
      </c>
      <c r="AK88" s="18" t="s">
        <v>23</v>
      </c>
      <c r="AL88" s="18" t="s">
        <v>23</v>
      </c>
      <c r="AM88" s="18" t="s">
        <v>23</v>
      </c>
    </row>
    <row r="89" spans="1:39" s="4" customFormat="1" ht="47.45" customHeight="1" thickBot="1" x14ac:dyDescent="0.3">
      <c r="A89" s="16">
        <v>94</v>
      </c>
      <c r="B89" s="17" t="e">
        <f>CONCATENATE(D89,"-",C89,"-",#REF!)</f>
        <v>#REF!</v>
      </c>
      <c r="C89" s="18" t="s">
        <v>319</v>
      </c>
      <c r="D89" s="18" t="s">
        <v>263</v>
      </c>
      <c r="E89" s="18" t="s">
        <v>320</v>
      </c>
      <c r="F89" s="18" t="s">
        <v>321</v>
      </c>
      <c r="G89" s="18" t="s">
        <v>47</v>
      </c>
      <c r="H89" s="18" t="s">
        <v>23</v>
      </c>
      <c r="I89" s="18" t="s">
        <v>18</v>
      </c>
      <c r="J89" s="18" t="s">
        <v>23</v>
      </c>
      <c r="K89" s="18" t="s">
        <v>23</v>
      </c>
      <c r="L89" s="18" t="s">
        <v>23</v>
      </c>
      <c r="M89" s="18" t="s">
        <v>23</v>
      </c>
      <c r="N89" s="18" t="s">
        <v>23</v>
      </c>
      <c r="O89" s="18" t="s">
        <v>23</v>
      </c>
      <c r="P89" s="18" t="s">
        <v>23</v>
      </c>
      <c r="Q89" s="18" t="s">
        <v>23</v>
      </c>
      <c r="R89" s="18" t="s">
        <v>23</v>
      </c>
      <c r="S89" s="18" t="s">
        <v>23</v>
      </c>
      <c r="T89" s="18" t="s">
        <v>23</v>
      </c>
      <c r="U89" s="18" t="s">
        <v>23</v>
      </c>
      <c r="V89" s="18" t="s">
        <v>23</v>
      </c>
      <c r="W89" s="18" t="s">
        <v>23</v>
      </c>
      <c r="X89" s="18" t="s">
        <v>23</v>
      </c>
      <c r="Y89" s="18" t="s">
        <v>23</v>
      </c>
      <c r="Z89" s="18" t="s">
        <v>23</v>
      </c>
      <c r="AA89" s="18" t="s">
        <v>23</v>
      </c>
      <c r="AB89" s="18" t="s">
        <v>23</v>
      </c>
      <c r="AC89" s="18" t="s">
        <v>23</v>
      </c>
      <c r="AD89" s="18" t="s">
        <v>23</v>
      </c>
      <c r="AE89" s="18" t="s">
        <v>23</v>
      </c>
      <c r="AF89" s="18" t="s">
        <v>23</v>
      </c>
      <c r="AG89" s="18" t="s">
        <v>23</v>
      </c>
      <c r="AH89" s="18" t="s">
        <v>23</v>
      </c>
      <c r="AI89" s="18" t="s">
        <v>23</v>
      </c>
      <c r="AJ89" s="18" t="s">
        <v>23</v>
      </c>
      <c r="AK89" s="18" t="s">
        <v>23</v>
      </c>
      <c r="AL89" s="18" t="s">
        <v>23</v>
      </c>
      <c r="AM89" s="18" t="s">
        <v>23</v>
      </c>
    </row>
    <row r="90" spans="1:39" s="4" customFormat="1" ht="47.45" customHeight="1" thickBot="1" x14ac:dyDescent="0.3">
      <c r="A90" s="16">
        <v>95</v>
      </c>
      <c r="B90" s="17" t="e">
        <f>CONCATENATE(D90,"-",C90,"-",#REF!)</f>
        <v>#REF!</v>
      </c>
      <c r="C90" s="18" t="s">
        <v>322</v>
      </c>
      <c r="D90" s="18" t="s">
        <v>263</v>
      </c>
      <c r="E90" s="18" t="s">
        <v>323</v>
      </c>
      <c r="F90" s="18" t="s">
        <v>324</v>
      </c>
      <c r="G90" s="18" t="s">
        <v>47</v>
      </c>
      <c r="H90" s="18" t="s">
        <v>23</v>
      </c>
      <c r="I90" s="18" t="s">
        <v>18</v>
      </c>
      <c r="J90" s="18" t="s">
        <v>23</v>
      </c>
      <c r="K90" s="18" t="s">
        <v>23</v>
      </c>
      <c r="L90" s="18" t="s">
        <v>23</v>
      </c>
      <c r="M90" s="18" t="s">
        <v>23</v>
      </c>
      <c r="N90" s="18" t="s">
        <v>23</v>
      </c>
      <c r="O90" s="18" t="s">
        <v>23</v>
      </c>
      <c r="P90" s="18" t="s">
        <v>23</v>
      </c>
      <c r="Q90" s="18" t="s">
        <v>23</v>
      </c>
      <c r="R90" s="18" t="s">
        <v>23</v>
      </c>
      <c r="S90" s="18" t="s">
        <v>23</v>
      </c>
      <c r="T90" s="18" t="s">
        <v>23</v>
      </c>
      <c r="U90" s="18" t="s">
        <v>23</v>
      </c>
      <c r="V90" s="18" t="s">
        <v>23</v>
      </c>
      <c r="W90" s="18" t="s">
        <v>23</v>
      </c>
      <c r="X90" s="18" t="s">
        <v>23</v>
      </c>
      <c r="Y90" s="18" t="s">
        <v>23</v>
      </c>
      <c r="Z90" s="18" t="s">
        <v>23</v>
      </c>
      <c r="AA90" s="18" t="s">
        <v>23</v>
      </c>
      <c r="AB90" s="18" t="s">
        <v>23</v>
      </c>
      <c r="AC90" s="18" t="s">
        <v>23</v>
      </c>
      <c r="AD90" s="18" t="s">
        <v>23</v>
      </c>
      <c r="AE90" s="18" t="s">
        <v>23</v>
      </c>
      <c r="AF90" s="18" t="s">
        <v>23</v>
      </c>
      <c r="AG90" s="18" t="s">
        <v>23</v>
      </c>
      <c r="AH90" s="18" t="s">
        <v>23</v>
      </c>
      <c r="AI90" s="18" t="s">
        <v>23</v>
      </c>
      <c r="AJ90" s="18" t="s">
        <v>23</v>
      </c>
      <c r="AK90" s="18" t="s">
        <v>23</v>
      </c>
      <c r="AL90" s="18" t="s">
        <v>23</v>
      </c>
      <c r="AM90" s="18" t="s">
        <v>23</v>
      </c>
    </row>
    <row r="91" spans="1:39" s="4" customFormat="1" ht="30" customHeight="1" thickBot="1" x14ac:dyDescent="0.3">
      <c r="A91" s="16">
        <v>96</v>
      </c>
      <c r="B91" s="17" t="e">
        <f>CONCATENATE(D91,"-",C91,"-",#REF!)</f>
        <v>#REF!</v>
      </c>
      <c r="C91" s="18" t="s">
        <v>325</v>
      </c>
      <c r="D91" s="18" t="s">
        <v>263</v>
      </c>
      <c r="E91" s="18" t="s">
        <v>326</v>
      </c>
      <c r="F91" s="18" t="s">
        <v>327</v>
      </c>
      <c r="G91" s="18" t="s">
        <v>47</v>
      </c>
      <c r="H91" s="18" t="s">
        <v>23</v>
      </c>
      <c r="I91" s="18" t="s">
        <v>18</v>
      </c>
      <c r="J91" s="18" t="s">
        <v>23</v>
      </c>
      <c r="K91" s="18" t="s">
        <v>23</v>
      </c>
      <c r="L91" s="18" t="s">
        <v>23</v>
      </c>
      <c r="M91" s="18" t="s">
        <v>23</v>
      </c>
      <c r="N91" s="18" t="s">
        <v>23</v>
      </c>
      <c r="O91" s="18" t="s">
        <v>23</v>
      </c>
      <c r="P91" s="18" t="s">
        <v>23</v>
      </c>
      <c r="Q91" s="18" t="s">
        <v>23</v>
      </c>
      <c r="R91" s="18" t="s">
        <v>23</v>
      </c>
      <c r="S91" s="18" t="s">
        <v>23</v>
      </c>
      <c r="T91" s="18" t="s">
        <v>23</v>
      </c>
      <c r="U91" s="18" t="s">
        <v>23</v>
      </c>
      <c r="V91" s="18" t="s">
        <v>23</v>
      </c>
      <c r="W91" s="18" t="s">
        <v>23</v>
      </c>
      <c r="X91" s="18" t="s">
        <v>23</v>
      </c>
      <c r="Y91" s="18" t="s">
        <v>23</v>
      </c>
      <c r="Z91" s="18" t="s">
        <v>23</v>
      </c>
      <c r="AA91" s="18" t="s">
        <v>23</v>
      </c>
      <c r="AB91" s="18" t="s">
        <v>23</v>
      </c>
      <c r="AC91" s="18" t="s">
        <v>23</v>
      </c>
      <c r="AD91" s="18" t="s">
        <v>23</v>
      </c>
      <c r="AE91" s="18" t="s">
        <v>23</v>
      </c>
      <c r="AF91" s="18" t="s">
        <v>23</v>
      </c>
      <c r="AG91" s="18" t="s">
        <v>23</v>
      </c>
      <c r="AH91" s="18" t="s">
        <v>23</v>
      </c>
      <c r="AI91" s="18" t="s">
        <v>23</v>
      </c>
      <c r="AJ91" s="18" t="s">
        <v>23</v>
      </c>
      <c r="AK91" s="18" t="s">
        <v>23</v>
      </c>
      <c r="AL91" s="18" t="s">
        <v>23</v>
      </c>
      <c r="AM91" s="18" t="s">
        <v>23</v>
      </c>
    </row>
    <row r="92" spans="1:39" s="4" customFormat="1" ht="53.45" customHeight="1" thickBot="1" x14ac:dyDescent="0.3">
      <c r="A92" s="16">
        <v>97</v>
      </c>
      <c r="B92" s="21" t="e">
        <f>CONCATENATE(D92,"-",C92,"-",#REF!)</f>
        <v>#REF!</v>
      </c>
      <c r="C92" s="12" t="s">
        <v>328</v>
      </c>
      <c r="D92" s="12" t="s">
        <v>329</v>
      </c>
      <c r="E92" s="12" t="s">
        <v>264</v>
      </c>
      <c r="F92" s="12" t="s">
        <v>330</v>
      </c>
      <c r="G92" s="12" t="s">
        <v>119</v>
      </c>
      <c r="H92" s="12" t="s">
        <v>78</v>
      </c>
      <c r="I92" s="12" t="s">
        <v>18</v>
      </c>
      <c r="J92" s="12" t="s">
        <v>23</v>
      </c>
      <c r="K92" s="12" t="s">
        <v>23</v>
      </c>
      <c r="L92" s="12" t="s">
        <v>331</v>
      </c>
      <c r="M92" s="12" t="s">
        <v>118</v>
      </c>
      <c r="N92" s="12" t="s">
        <v>80</v>
      </c>
      <c r="O92" s="14">
        <v>60</v>
      </c>
      <c r="P92" s="14">
        <v>72</v>
      </c>
      <c r="Q92" s="14">
        <v>83</v>
      </c>
      <c r="R92" s="14">
        <v>94</v>
      </c>
      <c r="S92" s="14">
        <v>105</v>
      </c>
      <c r="T92" s="14">
        <v>116</v>
      </c>
      <c r="U92" s="14">
        <v>126</v>
      </c>
      <c r="V92" s="14">
        <v>136</v>
      </c>
      <c r="W92" s="14">
        <v>145</v>
      </c>
      <c r="X92" s="14">
        <v>154</v>
      </c>
      <c r="Y92" s="14">
        <v>163</v>
      </c>
      <c r="Z92" s="14">
        <v>171</v>
      </c>
      <c r="AA92" s="14">
        <v>179</v>
      </c>
      <c r="AB92" s="14">
        <v>187</v>
      </c>
      <c r="AC92" s="14">
        <v>194</v>
      </c>
      <c r="AD92" s="14">
        <v>201</v>
      </c>
      <c r="AE92" s="14">
        <v>207</v>
      </c>
      <c r="AF92" s="14">
        <v>213</v>
      </c>
      <c r="AG92" s="14">
        <v>219</v>
      </c>
      <c r="AH92" s="14">
        <v>224</v>
      </c>
      <c r="AI92" s="14">
        <v>229</v>
      </c>
      <c r="AJ92" s="14">
        <v>233</v>
      </c>
      <c r="AK92" s="14">
        <v>237</v>
      </c>
      <c r="AL92" s="14">
        <v>241</v>
      </c>
      <c r="AM92" s="14">
        <v>245</v>
      </c>
    </row>
    <row r="93" spans="1:39" s="46" customFormat="1" ht="53.45" customHeight="1" thickBot="1" x14ac:dyDescent="0.3">
      <c r="A93" s="43">
        <v>98</v>
      </c>
      <c r="B93" s="21" t="e">
        <f>CONCATENATE(D93,"-",C93,"-",#REF!)</f>
        <v>#REF!</v>
      </c>
      <c r="C93" s="44" t="s">
        <v>332</v>
      </c>
      <c r="D93" s="44" t="s">
        <v>329</v>
      </c>
      <c r="E93" s="44" t="s">
        <v>333</v>
      </c>
      <c r="F93" s="44" t="s">
        <v>334</v>
      </c>
      <c r="G93" s="44" t="s">
        <v>335</v>
      </c>
      <c r="H93" s="44" t="s">
        <v>336</v>
      </c>
      <c r="I93" s="44" t="s">
        <v>18</v>
      </c>
      <c r="J93" s="44" t="s">
        <v>23</v>
      </c>
      <c r="K93" s="44" t="s">
        <v>23</v>
      </c>
      <c r="L93" s="44" t="s">
        <v>337</v>
      </c>
      <c r="M93" s="44" t="s">
        <v>338</v>
      </c>
      <c r="N93" s="18" t="s">
        <v>23</v>
      </c>
      <c r="O93" s="45" t="s">
        <v>23</v>
      </c>
      <c r="P93" s="45" t="s">
        <v>23</v>
      </c>
      <c r="Q93" s="45" t="s">
        <v>23</v>
      </c>
      <c r="R93" s="45" t="s">
        <v>23</v>
      </c>
      <c r="S93" s="45" t="s">
        <v>23</v>
      </c>
      <c r="T93" s="45" t="s">
        <v>23</v>
      </c>
      <c r="U93" s="45" t="s">
        <v>23</v>
      </c>
      <c r="V93" s="45" t="s">
        <v>23</v>
      </c>
      <c r="W93" s="45" t="s">
        <v>23</v>
      </c>
      <c r="X93" s="45" t="s">
        <v>23</v>
      </c>
      <c r="Y93" s="45" t="s">
        <v>23</v>
      </c>
      <c r="Z93" s="45" t="s">
        <v>23</v>
      </c>
      <c r="AA93" s="45" t="s">
        <v>23</v>
      </c>
      <c r="AB93" s="45" t="s">
        <v>23</v>
      </c>
      <c r="AC93" s="45" t="s">
        <v>23</v>
      </c>
      <c r="AD93" s="45" t="s">
        <v>23</v>
      </c>
      <c r="AE93" s="45" t="s">
        <v>23</v>
      </c>
      <c r="AF93" s="45" t="s">
        <v>23</v>
      </c>
      <c r="AG93" s="45" t="s">
        <v>23</v>
      </c>
      <c r="AH93" s="45" t="s">
        <v>23</v>
      </c>
      <c r="AI93" s="45" t="s">
        <v>23</v>
      </c>
      <c r="AJ93" s="45" t="s">
        <v>23</v>
      </c>
      <c r="AK93" s="45" t="s">
        <v>23</v>
      </c>
      <c r="AL93" s="45" t="s">
        <v>23</v>
      </c>
      <c r="AM93" s="45" t="s">
        <v>23</v>
      </c>
    </row>
    <row r="94" spans="1:39" s="4" customFormat="1" ht="53.45" customHeight="1" thickBot="1" x14ac:dyDescent="0.3">
      <c r="A94" s="16">
        <v>99</v>
      </c>
      <c r="B94" s="21" t="e">
        <f>CONCATENATE(D94,"-",C94,"-",#REF!)</f>
        <v>#REF!</v>
      </c>
      <c r="C94" s="12" t="s">
        <v>339</v>
      </c>
      <c r="D94" s="12" t="s">
        <v>329</v>
      </c>
      <c r="E94" s="12" t="s">
        <v>340</v>
      </c>
      <c r="F94" s="12" t="s">
        <v>341</v>
      </c>
      <c r="G94" s="12" t="s">
        <v>342</v>
      </c>
      <c r="H94" s="12" t="s">
        <v>343</v>
      </c>
      <c r="I94" s="12" t="s">
        <v>18</v>
      </c>
      <c r="J94" s="12" t="s">
        <v>23</v>
      </c>
      <c r="K94" s="12" t="s">
        <v>23</v>
      </c>
      <c r="L94" s="12" t="s">
        <v>342</v>
      </c>
      <c r="M94" s="12" t="s">
        <v>344</v>
      </c>
      <c r="N94" s="12" t="s">
        <v>306</v>
      </c>
      <c r="O94" s="14">
        <v>2.5</v>
      </c>
      <c r="P94" s="14">
        <v>2.5</v>
      </c>
      <c r="Q94" s="14">
        <v>2.5</v>
      </c>
      <c r="R94" s="14">
        <v>2.5</v>
      </c>
      <c r="S94" s="14">
        <v>2.5</v>
      </c>
      <c r="T94" s="14">
        <v>2.5</v>
      </c>
      <c r="U94" s="14">
        <v>2.5</v>
      </c>
      <c r="V94" s="14">
        <v>2.5</v>
      </c>
      <c r="W94" s="14">
        <v>2.5</v>
      </c>
      <c r="X94" s="14">
        <v>2.5</v>
      </c>
      <c r="Y94" s="14">
        <v>2.5</v>
      </c>
      <c r="Z94" s="14">
        <v>2.5</v>
      </c>
      <c r="AA94" s="14">
        <v>2.5</v>
      </c>
      <c r="AB94" s="14">
        <v>2.5</v>
      </c>
      <c r="AC94" s="14">
        <v>2.5</v>
      </c>
      <c r="AD94" s="14">
        <v>2.5</v>
      </c>
      <c r="AE94" s="14">
        <v>2.5</v>
      </c>
      <c r="AF94" s="14">
        <v>2.5</v>
      </c>
      <c r="AG94" s="14">
        <v>2.5</v>
      </c>
      <c r="AH94" s="14">
        <v>2.5</v>
      </c>
      <c r="AI94" s="14">
        <v>2.5</v>
      </c>
      <c r="AJ94" s="14">
        <v>2.5</v>
      </c>
      <c r="AK94" s="14">
        <v>2.5</v>
      </c>
      <c r="AL94" s="14">
        <v>2.5</v>
      </c>
      <c r="AM94" s="14">
        <v>2.5</v>
      </c>
    </row>
    <row r="95" spans="1:39" s="4" customFormat="1" ht="46.9" customHeight="1" thickBot="1" x14ac:dyDescent="0.3">
      <c r="A95" s="16">
        <v>100</v>
      </c>
      <c r="B95" s="21" t="e">
        <f>CONCATENATE(D95,"-",C95,"-",#REF!)</f>
        <v>#REF!</v>
      </c>
      <c r="C95" s="12" t="s">
        <v>345</v>
      </c>
      <c r="D95" s="12" t="s">
        <v>16</v>
      </c>
      <c r="E95" s="12" t="s">
        <v>264</v>
      </c>
      <c r="F95" s="12" t="s">
        <v>346</v>
      </c>
      <c r="G95" s="12" t="s">
        <v>119</v>
      </c>
      <c r="H95" s="12" t="s">
        <v>78</v>
      </c>
      <c r="I95" s="12" t="s">
        <v>18</v>
      </c>
      <c r="J95" s="12" t="s">
        <v>23</v>
      </c>
      <c r="K95" s="12" t="s">
        <v>23</v>
      </c>
      <c r="L95" s="12" t="s">
        <v>79</v>
      </c>
      <c r="M95" s="12" t="s">
        <v>347</v>
      </c>
      <c r="N95" s="12" t="s">
        <v>80</v>
      </c>
      <c r="O95" s="14">
        <v>60</v>
      </c>
      <c r="P95" s="14">
        <v>72</v>
      </c>
      <c r="Q95" s="14">
        <v>83</v>
      </c>
      <c r="R95" s="14">
        <v>94</v>
      </c>
      <c r="S95" s="14">
        <v>105</v>
      </c>
      <c r="T95" s="14">
        <v>116</v>
      </c>
      <c r="U95" s="14">
        <v>126</v>
      </c>
      <c r="V95" s="14">
        <v>136</v>
      </c>
      <c r="W95" s="14">
        <v>145</v>
      </c>
      <c r="X95" s="14">
        <v>154</v>
      </c>
      <c r="Y95" s="14">
        <v>163</v>
      </c>
      <c r="Z95" s="14">
        <v>171</v>
      </c>
      <c r="AA95" s="14">
        <v>179</v>
      </c>
      <c r="AB95" s="14">
        <v>187</v>
      </c>
      <c r="AC95" s="14">
        <v>194</v>
      </c>
      <c r="AD95" s="14">
        <v>201</v>
      </c>
      <c r="AE95" s="14">
        <v>207</v>
      </c>
      <c r="AF95" s="14">
        <v>213</v>
      </c>
      <c r="AG95" s="14">
        <v>219</v>
      </c>
      <c r="AH95" s="14">
        <v>224</v>
      </c>
      <c r="AI95" s="14">
        <v>229</v>
      </c>
      <c r="AJ95" s="14">
        <v>233</v>
      </c>
      <c r="AK95" s="14">
        <v>237</v>
      </c>
      <c r="AL95" s="14">
        <v>241</v>
      </c>
      <c r="AM95" s="14">
        <v>245</v>
      </c>
    </row>
    <row r="96" spans="1:39" s="4" customFormat="1" ht="46.9" customHeight="1" thickBot="1" x14ac:dyDescent="0.3">
      <c r="A96" s="16">
        <v>101</v>
      </c>
      <c r="B96" s="21" t="e">
        <f>CONCATENATE(D96,"-",C96,"-",#REF!)</f>
        <v>#REF!</v>
      </c>
      <c r="C96" s="12" t="s">
        <v>348</v>
      </c>
      <c r="D96" s="12" t="s">
        <v>16</v>
      </c>
      <c r="E96" s="12" t="s">
        <v>349</v>
      </c>
      <c r="F96" s="12" t="s">
        <v>350</v>
      </c>
      <c r="G96" s="12" t="s">
        <v>635</v>
      </c>
      <c r="H96" s="12" t="s">
        <v>351</v>
      </c>
      <c r="I96" s="12" t="s">
        <v>18</v>
      </c>
      <c r="J96" s="12" t="s">
        <v>352</v>
      </c>
      <c r="K96" s="12" t="s">
        <v>353</v>
      </c>
      <c r="L96" s="12" t="s">
        <v>354</v>
      </c>
      <c r="M96" s="12" t="s">
        <v>347</v>
      </c>
      <c r="N96" s="12" t="s">
        <v>248</v>
      </c>
      <c r="O96" s="28">
        <v>100</v>
      </c>
      <c r="P96" s="28">
        <v>100</v>
      </c>
      <c r="Q96" s="28">
        <v>100</v>
      </c>
      <c r="R96" s="28">
        <v>100</v>
      </c>
      <c r="S96" s="28">
        <v>100</v>
      </c>
      <c r="T96" s="28">
        <v>100</v>
      </c>
      <c r="U96" s="28">
        <v>100</v>
      </c>
      <c r="V96" s="28">
        <v>100</v>
      </c>
      <c r="W96" s="28">
        <v>100</v>
      </c>
      <c r="X96" s="28">
        <v>100</v>
      </c>
      <c r="Y96" s="28">
        <v>0</v>
      </c>
      <c r="Z96" s="28">
        <v>0</v>
      </c>
      <c r="AA96" s="28">
        <v>0</v>
      </c>
      <c r="AB96" s="28">
        <v>0</v>
      </c>
      <c r="AC96" s="28">
        <v>0</v>
      </c>
      <c r="AD96" s="28">
        <v>0</v>
      </c>
      <c r="AE96" s="28">
        <v>0</v>
      </c>
      <c r="AF96" s="28">
        <v>0</v>
      </c>
      <c r="AG96" s="28">
        <v>0</v>
      </c>
      <c r="AH96" s="28">
        <v>0</v>
      </c>
      <c r="AI96" s="28">
        <v>0</v>
      </c>
      <c r="AJ96" s="28">
        <v>0</v>
      </c>
      <c r="AK96" s="28">
        <v>0</v>
      </c>
      <c r="AL96" s="28">
        <v>0</v>
      </c>
      <c r="AM96" s="28">
        <v>0</v>
      </c>
    </row>
    <row r="97" spans="1:39" s="4" customFormat="1" ht="46.9" customHeight="1" thickBot="1" x14ac:dyDescent="0.3">
      <c r="A97" s="16">
        <v>102</v>
      </c>
      <c r="B97" s="21" t="e">
        <f>CONCATENATE(D97,"-",C97,"-",#REF!)</f>
        <v>#REF!</v>
      </c>
      <c r="C97" s="12" t="s">
        <v>355</v>
      </c>
      <c r="D97" s="12" t="s">
        <v>16</v>
      </c>
      <c r="E97" s="12" t="s">
        <v>356</v>
      </c>
      <c r="F97" s="12" t="s">
        <v>357</v>
      </c>
      <c r="G97" s="12" t="s">
        <v>358</v>
      </c>
      <c r="H97" s="12" t="s">
        <v>359</v>
      </c>
      <c r="I97" s="12" t="s">
        <v>18</v>
      </c>
      <c r="J97" s="12" t="s">
        <v>360</v>
      </c>
      <c r="K97" s="12" t="s">
        <v>23</v>
      </c>
      <c r="L97" s="12" t="s">
        <v>361</v>
      </c>
      <c r="M97" s="12" t="s">
        <v>347</v>
      </c>
      <c r="N97" s="12" t="s">
        <v>362</v>
      </c>
      <c r="O97" s="29">
        <v>0.25</v>
      </c>
      <c r="P97" s="29">
        <v>0.25</v>
      </c>
      <c r="Q97" s="29">
        <v>0.25</v>
      </c>
      <c r="R97" s="29">
        <v>0.25</v>
      </c>
      <c r="S97" s="29">
        <v>0.25</v>
      </c>
      <c r="T97" s="14">
        <v>1</v>
      </c>
      <c r="U97" s="14">
        <v>1</v>
      </c>
      <c r="V97" s="14">
        <v>1</v>
      </c>
      <c r="W97" s="14">
        <v>1</v>
      </c>
      <c r="X97" s="14">
        <v>1</v>
      </c>
      <c r="Y97" s="14">
        <v>1</v>
      </c>
      <c r="Z97" s="14">
        <v>1</v>
      </c>
      <c r="AA97" s="14">
        <v>1</v>
      </c>
      <c r="AB97" s="14">
        <v>1</v>
      </c>
      <c r="AC97" s="14">
        <v>1</v>
      </c>
      <c r="AD97" s="14">
        <v>1</v>
      </c>
      <c r="AE97" s="14">
        <v>1</v>
      </c>
      <c r="AF97" s="14">
        <v>1</v>
      </c>
      <c r="AG97" s="14">
        <v>1</v>
      </c>
      <c r="AH97" s="14">
        <v>1</v>
      </c>
      <c r="AI97" s="14">
        <v>1</v>
      </c>
      <c r="AJ97" s="14">
        <v>1</v>
      </c>
      <c r="AK97" s="14">
        <v>1</v>
      </c>
      <c r="AL97" s="14">
        <v>1</v>
      </c>
      <c r="AM97" s="14">
        <v>1</v>
      </c>
    </row>
    <row r="98" spans="1:39" s="4" customFormat="1" ht="46.9" customHeight="1" thickBot="1" x14ac:dyDescent="0.3">
      <c r="A98" s="16">
        <v>103</v>
      </c>
      <c r="B98" s="21" t="e">
        <f>CONCATENATE(D98,"-",C98,"-",#REF!)</f>
        <v>#REF!</v>
      </c>
      <c r="C98" s="12" t="s">
        <v>355</v>
      </c>
      <c r="D98" s="12" t="s">
        <v>16</v>
      </c>
      <c r="E98" s="12" t="s">
        <v>356</v>
      </c>
      <c r="F98" s="12" t="s">
        <v>357</v>
      </c>
      <c r="G98" s="13" t="s">
        <v>363</v>
      </c>
      <c r="H98" s="12" t="s">
        <v>359</v>
      </c>
      <c r="I98" s="12" t="s">
        <v>18</v>
      </c>
      <c r="J98" s="12" t="s">
        <v>360</v>
      </c>
      <c r="K98" s="12" t="s">
        <v>23</v>
      </c>
      <c r="L98" s="12" t="s">
        <v>361</v>
      </c>
      <c r="M98" s="12" t="s">
        <v>347</v>
      </c>
      <c r="N98" s="12" t="s">
        <v>362</v>
      </c>
      <c r="O98" s="14">
        <v>0.5</v>
      </c>
      <c r="P98" s="14">
        <v>0.5</v>
      </c>
      <c r="Q98" s="14">
        <v>0.5</v>
      </c>
      <c r="R98" s="14">
        <v>0.5</v>
      </c>
      <c r="S98" s="14">
        <v>0.5</v>
      </c>
      <c r="T98" s="14">
        <v>1</v>
      </c>
      <c r="U98" s="14">
        <v>1</v>
      </c>
      <c r="V98" s="14">
        <v>1</v>
      </c>
      <c r="W98" s="14">
        <v>1</v>
      </c>
      <c r="X98" s="14">
        <v>1</v>
      </c>
      <c r="Y98" s="14">
        <v>1</v>
      </c>
      <c r="Z98" s="14">
        <v>1</v>
      </c>
      <c r="AA98" s="14">
        <v>1</v>
      </c>
      <c r="AB98" s="14">
        <v>1</v>
      </c>
      <c r="AC98" s="14">
        <v>1</v>
      </c>
      <c r="AD98" s="14">
        <v>1</v>
      </c>
      <c r="AE98" s="14">
        <v>1</v>
      </c>
      <c r="AF98" s="14">
        <v>1</v>
      </c>
      <c r="AG98" s="14">
        <v>1</v>
      </c>
      <c r="AH98" s="14">
        <v>1</v>
      </c>
      <c r="AI98" s="14">
        <v>1</v>
      </c>
      <c r="AJ98" s="14">
        <v>1</v>
      </c>
      <c r="AK98" s="14">
        <v>1</v>
      </c>
      <c r="AL98" s="14">
        <v>1</v>
      </c>
      <c r="AM98" s="14">
        <v>1</v>
      </c>
    </row>
    <row r="99" spans="1:39" s="4" customFormat="1" ht="46.9" customHeight="1" thickBot="1" x14ac:dyDescent="0.3">
      <c r="A99" s="16">
        <v>104</v>
      </c>
      <c r="B99" s="21" t="e">
        <f>CONCATENATE(D99,"-",C99,"-",#REF!)</f>
        <v>#REF!</v>
      </c>
      <c r="C99" s="12" t="s">
        <v>364</v>
      </c>
      <c r="D99" s="12" t="s">
        <v>16</v>
      </c>
      <c r="E99" s="12" t="s">
        <v>365</v>
      </c>
      <c r="F99" s="12" t="s">
        <v>366</v>
      </c>
      <c r="G99" s="12" t="s">
        <v>367</v>
      </c>
      <c r="H99" s="12" t="s">
        <v>144</v>
      </c>
      <c r="I99" s="12" t="s">
        <v>18</v>
      </c>
      <c r="J99" s="12" t="s">
        <v>368</v>
      </c>
      <c r="K99" s="12" t="s">
        <v>23</v>
      </c>
      <c r="L99" s="12" t="s">
        <v>369</v>
      </c>
      <c r="M99" s="12" t="s">
        <v>371</v>
      </c>
      <c r="N99" s="12" t="s">
        <v>370</v>
      </c>
      <c r="O99" s="32">
        <v>4.0000000000000001E-3</v>
      </c>
      <c r="P99" s="14">
        <v>0</v>
      </c>
      <c r="Q99" s="14">
        <v>0</v>
      </c>
      <c r="R99" s="14">
        <v>0</v>
      </c>
      <c r="S99" s="14">
        <v>0</v>
      </c>
      <c r="T99" s="14">
        <v>0</v>
      </c>
      <c r="U99" s="14">
        <v>0</v>
      </c>
      <c r="V99" s="14">
        <v>0</v>
      </c>
      <c r="W99" s="14">
        <v>0</v>
      </c>
      <c r="X99" s="14">
        <v>0</v>
      </c>
      <c r="Y99" s="14">
        <v>0</v>
      </c>
      <c r="Z99" s="14">
        <v>0</v>
      </c>
      <c r="AA99" s="14">
        <v>0</v>
      </c>
      <c r="AB99" s="14">
        <v>0</v>
      </c>
      <c r="AC99" s="14">
        <v>0</v>
      </c>
      <c r="AD99" s="14">
        <v>0</v>
      </c>
      <c r="AE99" s="14">
        <v>0</v>
      </c>
      <c r="AF99" s="14">
        <v>0</v>
      </c>
      <c r="AG99" s="14">
        <v>0</v>
      </c>
      <c r="AH99" s="14">
        <v>0</v>
      </c>
      <c r="AI99" s="14">
        <v>0</v>
      </c>
      <c r="AJ99" s="14">
        <v>0</v>
      </c>
      <c r="AK99" s="14">
        <v>0</v>
      </c>
      <c r="AL99" s="14">
        <v>0</v>
      </c>
      <c r="AM99" s="14">
        <v>0</v>
      </c>
    </row>
    <row r="100" spans="1:39" s="4" customFormat="1" ht="46.9" customHeight="1" thickBot="1" x14ac:dyDescent="0.3">
      <c r="A100" s="16">
        <v>105</v>
      </c>
      <c r="B100" s="21" t="e">
        <f>CONCATENATE(D100,"-",C100,"-",#REF!)</f>
        <v>#REF!</v>
      </c>
      <c r="C100" s="12" t="s">
        <v>364</v>
      </c>
      <c r="D100" s="12" t="s">
        <v>16</v>
      </c>
      <c r="E100" s="12" t="s">
        <v>365</v>
      </c>
      <c r="F100" s="12" t="s">
        <v>366</v>
      </c>
      <c r="G100" s="13" t="s">
        <v>372</v>
      </c>
      <c r="H100" s="12" t="s">
        <v>144</v>
      </c>
      <c r="I100" s="12" t="s">
        <v>18</v>
      </c>
      <c r="J100" s="12" t="s">
        <v>373</v>
      </c>
      <c r="K100" s="12" t="s">
        <v>23</v>
      </c>
      <c r="L100" s="12" t="s">
        <v>374</v>
      </c>
      <c r="M100" s="12" t="s">
        <v>371</v>
      </c>
      <c r="N100" s="12" t="s">
        <v>370</v>
      </c>
      <c r="O100" s="33">
        <v>1.2999999999999999E-3</v>
      </c>
      <c r="P100" s="14">
        <v>0</v>
      </c>
      <c r="Q100" s="14">
        <v>0</v>
      </c>
      <c r="R100" s="14">
        <v>0</v>
      </c>
      <c r="S100" s="14">
        <v>0</v>
      </c>
      <c r="T100" s="14">
        <v>0</v>
      </c>
      <c r="U100" s="14">
        <v>0</v>
      </c>
      <c r="V100" s="14">
        <v>0</v>
      </c>
      <c r="W100" s="14">
        <v>0</v>
      </c>
      <c r="X100" s="14">
        <v>0</v>
      </c>
      <c r="Y100" s="14">
        <v>0</v>
      </c>
      <c r="Z100" s="14">
        <v>0</v>
      </c>
      <c r="AA100" s="14">
        <v>0</v>
      </c>
      <c r="AB100" s="14">
        <v>0</v>
      </c>
      <c r="AC100" s="14">
        <v>0</v>
      </c>
      <c r="AD100" s="14">
        <v>0</v>
      </c>
      <c r="AE100" s="14">
        <v>0</v>
      </c>
      <c r="AF100" s="14">
        <v>0</v>
      </c>
      <c r="AG100" s="14">
        <v>0</v>
      </c>
      <c r="AH100" s="14">
        <v>0</v>
      </c>
      <c r="AI100" s="14">
        <v>0</v>
      </c>
      <c r="AJ100" s="14">
        <v>0</v>
      </c>
      <c r="AK100" s="14">
        <v>0</v>
      </c>
      <c r="AL100" s="14">
        <v>0</v>
      </c>
      <c r="AM100" s="14">
        <v>0</v>
      </c>
    </row>
    <row r="101" spans="1:39" s="4" customFormat="1" ht="30" customHeight="1" thickBot="1" x14ac:dyDescent="0.3">
      <c r="A101" s="16">
        <v>106</v>
      </c>
      <c r="B101" s="21" t="e">
        <f>CONCATENATE(D101,"-",C101,"-",#REF!)</f>
        <v>#REF!</v>
      </c>
      <c r="C101" s="12" t="s">
        <v>375</v>
      </c>
      <c r="D101" s="12" t="s">
        <v>16</v>
      </c>
      <c r="E101" s="12" t="s">
        <v>376</v>
      </c>
      <c r="F101" s="12" t="s">
        <v>377</v>
      </c>
      <c r="G101" s="12" t="s">
        <v>378</v>
      </c>
      <c r="H101" s="12" t="s">
        <v>144</v>
      </c>
      <c r="I101" s="12" t="s">
        <v>18</v>
      </c>
      <c r="J101" s="12" t="s">
        <v>379</v>
      </c>
      <c r="K101" s="12" t="s">
        <v>23</v>
      </c>
      <c r="L101" s="12" t="s">
        <v>380</v>
      </c>
      <c r="M101" s="12" t="s">
        <v>371</v>
      </c>
      <c r="N101" s="12" t="s">
        <v>248</v>
      </c>
      <c r="O101" s="41">
        <v>6.5942553012069487</v>
      </c>
      <c r="P101" s="41">
        <v>7.9028180807313664</v>
      </c>
      <c r="Q101" s="41">
        <v>9.073205697466129</v>
      </c>
      <c r="R101" s="41">
        <v>10.124188159929764</v>
      </c>
      <c r="S101" s="41">
        <v>11.071336616680345</v>
      </c>
      <c r="T101" s="41">
        <v>11.927435492017013</v>
      </c>
      <c r="U101" s="41">
        <v>12.761635150817034</v>
      </c>
      <c r="V101" s="41">
        <v>13.630321207060547</v>
      </c>
      <c r="W101" s="41">
        <v>14.446313029118018</v>
      </c>
      <c r="X101" s="41">
        <v>15.214252743061962</v>
      </c>
      <c r="Y101" s="41">
        <v>15.938253859415969</v>
      </c>
      <c r="Z101" s="41">
        <v>16.622000106122471</v>
      </c>
      <c r="AA101" s="41">
        <v>17.268745428542719</v>
      </c>
      <c r="AB101" s="41">
        <v>17.881402702029821</v>
      </c>
      <c r="AC101" s="41">
        <v>18.462625554359807</v>
      </c>
      <c r="AD101" s="41">
        <v>19.014791355194856</v>
      </c>
      <c r="AE101" s="41">
        <v>19.539977315404499</v>
      </c>
      <c r="AF101" s="41">
        <v>20.040090110854226</v>
      </c>
      <c r="AG101" s="41">
        <v>20.516947704836504</v>
      </c>
      <c r="AH101" s="41">
        <v>20.972115703208665</v>
      </c>
      <c r="AI101" s="41">
        <v>21.407047098576271</v>
      </c>
      <c r="AJ101" s="41">
        <v>21.823072149898348</v>
      </c>
      <c r="AK101" s="41">
        <v>22.221302779772316</v>
      </c>
      <c r="AL101" s="41">
        <v>22.603004435262925</v>
      </c>
      <c r="AM101" s="41">
        <v>22.969094603284752</v>
      </c>
    </row>
    <row r="102" spans="1:39" s="4" customFormat="1" ht="47.45" customHeight="1" thickBot="1" x14ac:dyDescent="0.3">
      <c r="A102" s="16">
        <v>107</v>
      </c>
      <c r="B102" s="21" t="e">
        <f>CONCATENATE(D102,"-",C102,"-",#REF!)</f>
        <v>#REF!</v>
      </c>
      <c r="C102" s="12" t="s">
        <v>381</v>
      </c>
      <c r="D102" s="12" t="s">
        <v>16</v>
      </c>
      <c r="E102" s="12" t="s">
        <v>382</v>
      </c>
      <c r="F102" s="12" t="s">
        <v>383</v>
      </c>
      <c r="G102" s="12" t="s">
        <v>384</v>
      </c>
      <c r="H102" s="12" t="s">
        <v>144</v>
      </c>
      <c r="I102" s="12" t="s">
        <v>18</v>
      </c>
      <c r="J102" s="12" t="s">
        <v>385</v>
      </c>
      <c r="K102" s="12" t="s">
        <v>23</v>
      </c>
      <c r="L102" s="12" t="s">
        <v>386</v>
      </c>
      <c r="M102" s="12" t="s">
        <v>371</v>
      </c>
      <c r="N102" s="12" t="s">
        <v>370</v>
      </c>
      <c r="O102" s="14">
        <v>63</v>
      </c>
      <c r="P102" s="14">
        <v>63</v>
      </c>
      <c r="Q102" s="14">
        <v>63</v>
      </c>
      <c r="R102" s="14">
        <v>63</v>
      </c>
      <c r="S102" s="14">
        <v>63</v>
      </c>
      <c r="T102" s="14" t="s">
        <v>23</v>
      </c>
      <c r="U102" s="14" t="s">
        <v>23</v>
      </c>
      <c r="V102" s="14" t="s">
        <v>23</v>
      </c>
      <c r="W102" s="14" t="s">
        <v>23</v>
      </c>
      <c r="X102" s="14" t="s">
        <v>23</v>
      </c>
      <c r="Y102" s="14" t="s">
        <v>23</v>
      </c>
      <c r="Z102" s="14" t="s">
        <v>23</v>
      </c>
      <c r="AA102" s="14" t="s">
        <v>23</v>
      </c>
      <c r="AB102" s="14" t="s">
        <v>23</v>
      </c>
      <c r="AC102" s="14" t="s">
        <v>23</v>
      </c>
      <c r="AD102" s="14" t="s">
        <v>23</v>
      </c>
      <c r="AE102" s="14" t="s">
        <v>23</v>
      </c>
      <c r="AF102" s="14" t="s">
        <v>23</v>
      </c>
      <c r="AG102" s="14" t="s">
        <v>23</v>
      </c>
      <c r="AH102" s="14" t="s">
        <v>23</v>
      </c>
      <c r="AI102" s="14" t="s">
        <v>23</v>
      </c>
      <c r="AJ102" s="14" t="s">
        <v>23</v>
      </c>
      <c r="AK102" s="14" t="s">
        <v>23</v>
      </c>
      <c r="AL102" s="14" t="s">
        <v>23</v>
      </c>
      <c r="AM102" s="14" t="s">
        <v>23</v>
      </c>
    </row>
    <row r="103" spans="1:39" s="4" customFormat="1" ht="47.45" customHeight="1" thickBot="1" x14ac:dyDescent="0.3">
      <c r="A103" s="16">
        <v>108</v>
      </c>
      <c r="B103" s="21" t="e">
        <f>CONCATENATE(D103,"-",C103,"-",#REF!)</f>
        <v>#REF!</v>
      </c>
      <c r="C103" s="12" t="s">
        <v>387</v>
      </c>
      <c r="D103" s="12" t="s">
        <v>16</v>
      </c>
      <c r="E103" s="12" t="s">
        <v>388</v>
      </c>
      <c r="F103" s="12" t="s">
        <v>389</v>
      </c>
      <c r="G103" s="12" t="s">
        <v>390</v>
      </c>
      <c r="H103" s="12" t="s">
        <v>144</v>
      </c>
      <c r="I103" s="12" t="s">
        <v>18</v>
      </c>
      <c r="J103" s="12" t="s">
        <v>391</v>
      </c>
      <c r="K103" s="12" t="s">
        <v>23</v>
      </c>
      <c r="L103" s="12" t="s">
        <v>390</v>
      </c>
      <c r="M103" s="12" t="s">
        <v>371</v>
      </c>
      <c r="N103" s="12" t="s">
        <v>273</v>
      </c>
      <c r="O103" s="34">
        <v>414.16199999999998</v>
      </c>
      <c r="P103" s="34">
        <v>408.16199999999998</v>
      </c>
      <c r="Q103" s="34">
        <v>393.16199999999998</v>
      </c>
      <c r="R103" s="34">
        <v>42.764000000000003</v>
      </c>
      <c r="S103" s="34">
        <v>37.106000000000002</v>
      </c>
      <c r="T103" s="14">
        <v>0</v>
      </c>
      <c r="U103" s="14">
        <v>0</v>
      </c>
      <c r="V103" s="14">
        <v>0</v>
      </c>
      <c r="W103" s="14">
        <v>0</v>
      </c>
      <c r="X103" s="14">
        <v>0</v>
      </c>
      <c r="Y103" s="14">
        <v>0</v>
      </c>
      <c r="Z103" s="14">
        <v>0</v>
      </c>
      <c r="AA103" s="14">
        <v>0</v>
      </c>
      <c r="AB103" s="14">
        <v>0</v>
      </c>
      <c r="AC103" s="14">
        <v>0</v>
      </c>
      <c r="AD103" s="14">
        <v>0</v>
      </c>
      <c r="AE103" s="14">
        <v>0</v>
      </c>
      <c r="AF103" s="14">
        <v>0</v>
      </c>
      <c r="AG103" s="14">
        <v>0</v>
      </c>
      <c r="AH103" s="14">
        <v>0</v>
      </c>
      <c r="AI103" s="14">
        <v>0</v>
      </c>
      <c r="AJ103" s="14">
        <v>0</v>
      </c>
      <c r="AK103" s="14">
        <v>0</v>
      </c>
      <c r="AL103" s="14">
        <v>0</v>
      </c>
      <c r="AM103" s="14">
        <v>0</v>
      </c>
    </row>
    <row r="104" spans="1:39" s="4" customFormat="1" ht="64.150000000000006" customHeight="1" thickBot="1" x14ac:dyDescent="0.3">
      <c r="A104" s="16">
        <v>109</v>
      </c>
      <c r="B104" s="36" t="e">
        <f>CONCATENATE(D104,"-",C104,"-",#REF!)</f>
        <v>#REF!</v>
      </c>
      <c r="C104" s="13" t="s">
        <v>392</v>
      </c>
      <c r="D104" s="13" t="s">
        <v>16</v>
      </c>
      <c r="E104" s="13" t="s">
        <v>393</v>
      </c>
      <c r="F104" s="13" t="s">
        <v>394</v>
      </c>
      <c r="G104" s="13" t="s">
        <v>395</v>
      </c>
      <c r="H104" s="13" t="s">
        <v>396</v>
      </c>
      <c r="I104" s="13" t="s">
        <v>18</v>
      </c>
      <c r="J104" s="13" t="s">
        <v>23</v>
      </c>
      <c r="K104" s="13" t="s">
        <v>23</v>
      </c>
      <c r="L104" s="13" t="s">
        <v>397</v>
      </c>
      <c r="M104" s="13" t="s">
        <v>347</v>
      </c>
      <c r="N104" s="13" t="s">
        <v>398</v>
      </c>
      <c r="O104" s="13">
        <v>200</v>
      </c>
      <c r="P104" s="13">
        <v>200</v>
      </c>
      <c r="Q104" s="13">
        <v>200</v>
      </c>
      <c r="R104" s="13">
        <v>200</v>
      </c>
      <c r="S104" s="13">
        <v>200</v>
      </c>
      <c r="T104" s="13">
        <v>200</v>
      </c>
      <c r="U104" s="13">
        <v>200</v>
      </c>
      <c r="V104" s="13">
        <v>200</v>
      </c>
      <c r="W104" s="13">
        <v>200</v>
      </c>
      <c r="X104" s="13">
        <v>200</v>
      </c>
      <c r="Y104" s="13">
        <v>200</v>
      </c>
      <c r="Z104" s="13">
        <v>200</v>
      </c>
      <c r="AA104" s="13">
        <v>200</v>
      </c>
      <c r="AB104" s="13">
        <v>200</v>
      </c>
      <c r="AC104" s="13">
        <v>200</v>
      </c>
      <c r="AD104" s="13">
        <v>200</v>
      </c>
      <c r="AE104" s="13">
        <v>200</v>
      </c>
      <c r="AF104" s="13">
        <v>200</v>
      </c>
      <c r="AG104" s="13">
        <v>200</v>
      </c>
      <c r="AH104" s="13">
        <v>200</v>
      </c>
      <c r="AI104" s="13">
        <v>200</v>
      </c>
      <c r="AJ104" s="13">
        <v>200</v>
      </c>
      <c r="AK104" s="13">
        <v>200</v>
      </c>
      <c r="AL104" s="13">
        <v>200</v>
      </c>
      <c r="AM104" s="13">
        <v>200</v>
      </c>
    </row>
    <row r="105" spans="1:39" s="4" customFormat="1" ht="64.150000000000006" customHeight="1" thickBot="1" x14ac:dyDescent="0.3">
      <c r="A105" s="16">
        <v>110</v>
      </c>
      <c r="B105" s="36" t="e">
        <f>CONCATENATE(D105,"-",C105,"-",#REF!)</f>
        <v>#REF!</v>
      </c>
      <c r="C105" s="13" t="s">
        <v>392</v>
      </c>
      <c r="D105" s="13" t="s">
        <v>16</v>
      </c>
      <c r="E105" s="13" t="s">
        <v>393</v>
      </c>
      <c r="F105" s="13" t="s">
        <v>394</v>
      </c>
      <c r="G105" s="13" t="s">
        <v>399</v>
      </c>
      <c r="H105" s="13" t="s">
        <v>396</v>
      </c>
      <c r="I105" s="13" t="s">
        <v>18</v>
      </c>
      <c r="J105" s="13" t="s">
        <v>400</v>
      </c>
      <c r="K105" s="12" t="s">
        <v>401</v>
      </c>
      <c r="L105" s="13" t="s">
        <v>402</v>
      </c>
      <c r="M105" s="13" t="s">
        <v>347</v>
      </c>
      <c r="N105" s="13" t="s">
        <v>248</v>
      </c>
      <c r="O105" s="13">
        <v>100</v>
      </c>
      <c r="P105" s="13">
        <v>100</v>
      </c>
      <c r="Q105" s="13">
        <v>100</v>
      </c>
      <c r="R105" s="13">
        <v>100</v>
      </c>
      <c r="S105" s="13">
        <v>100</v>
      </c>
      <c r="T105" s="13">
        <v>75</v>
      </c>
      <c r="U105" s="13">
        <v>75</v>
      </c>
      <c r="V105" s="13">
        <v>75</v>
      </c>
      <c r="W105" s="13">
        <v>75</v>
      </c>
      <c r="X105" s="13">
        <v>75</v>
      </c>
      <c r="Y105" s="13">
        <v>50</v>
      </c>
      <c r="Z105" s="13">
        <v>50</v>
      </c>
      <c r="AA105" s="13">
        <v>50</v>
      </c>
      <c r="AB105" s="13">
        <v>50</v>
      </c>
      <c r="AC105" s="13">
        <v>50</v>
      </c>
      <c r="AD105" s="13">
        <v>25</v>
      </c>
      <c r="AE105" s="13">
        <v>25</v>
      </c>
      <c r="AF105" s="13">
        <v>25</v>
      </c>
      <c r="AG105" s="13">
        <v>25</v>
      </c>
      <c r="AH105" s="13">
        <v>25</v>
      </c>
      <c r="AI105" s="13">
        <v>12.5</v>
      </c>
      <c r="AJ105" s="13">
        <v>12.5</v>
      </c>
      <c r="AK105" s="13">
        <v>12.5</v>
      </c>
      <c r="AL105" s="13">
        <v>12.5</v>
      </c>
      <c r="AM105" s="13">
        <v>12.5</v>
      </c>
    </row>
    <row r="106" spans="1:39" s="4" customFormat="1" ht="30" customHeight="1" thickBot="1" x14ac:dyDescent="0.3">
      <c r="A106" s="16">
        <v>111</v>
      </c>
      <c r="B106" s="36" t="e">
        <f>CONCATENATE(D106,"-",C106,"-",#REF!)</f>
        <v>#REF!</v>
      </c>
      <c r="C106" s="13" t="s">
        <v>403</v>
      </c>
      <c r="D106" s="13" t="s">
        <v>16</v>
      </c>
      <c r="E106" s="13" t="s">
        <v>404</v>
      </c>
      <c r="F106" s="13" t="s">
        <v>405</v>
      </c>
      <c r="G106" s="13" t="s">
        <v>406</v>
      </c>
      <c r="H106" s="13" t="s">
        <v>407</v>
      </c>
      <c r="I106" s="13" t="s">
        <v>18</v>
      </c>
      <c r="J106" s="13" t="s">
        <v>408</v>
      </c>
      <c r="K106" s="13" t="s">
        <v>409</v>
      </c>
      <c r="L106" s="13" t="s">
        <v>410</v>
      </c>
      <c r="M106" s="13" t="s">
        <v>371</v>
      </c>
      <c r="N106" s="13" t="s">
        <v>411</v>
      </c>
      <c r="O106" s="13" t="s">
        <v>413</v>
      </c>
      <c r="P106" s="13" t="s">
        <v>414</v>
      </c>
      <c r="Q106" s="13" t="s">
        <v>414</v>
      </c>
      <c r="R106" s="13">
        <v>0</v>
      </c>
      <c r="S106" s="13">
        <v>0</v>
      </c>
      <c r="T106" s="13">
        <v>0</v>
      </c>
      <c r="U106" s="13">
        <v>0</v>
      </c>
      <c r="V106" s="13">
        <v>0</v>
      </c>
      <c r="W106" s="13">
        <v>0</v>
      </c>
      <c r="X106" s="13">
        <v>0</v>
      </c>
      <c r="Y106" s="13">
        <v>0</v>
      </c>
      <c r="Z106" s="13">
        <v>0</v>
      </c>
      <c r="AA106" s="13">
        <v>0</v>
      </c>
      <c r="AB106" s="13">
        <v>0</v>
      </c>
      <c r="AC106" s="13">
        <v>0</v>
      </c>
      <c r="AD106" s="13">
        <v>0</v>
      </c>
      <c r="AE106" s="13">
        <v>0</v>
      </c>
      <c r="AF106" s="13">
        <v>0</v>
      </c>
      <c r="AG106" s="13">
        <v>0</v>
      </c>
      <c r="AH106" s="13">
        <v>0</v>
      </c>
      <c r="AI106" s="13">
        <v>0</v>
      </c>
      <c r="AJ106" s="13">
        <v>0</v>
      </c>
      <c r="AK106" s="13">
        <v>0</v>
      </c>
      <c r="AL106" s="13">
        <v>0</v>
      </c>
      <c r="AM106" s="13">
        <v>0</v>
      </c>
    </row>
    <row r="107" spans="1:39" s="4" customFormat="1" ht="40.700000000000003" customHeight="1" thickBot="1" x14ac:dyDescent="0.3">
      <c r="A107" s="16">
        <v>112</v>
      </c>
      <c r="B107" s="36" t="e">
        <f>CONCATENATE(D107,"-",C107,"-",#REF!)</f>
        <v>#REF!</v>
      </c>
      <c r="C107" s="13" t="s">
        <v>403</v>
      </c>
      <c r="D107" s="13" t="s">
        <v>16</v>
      </c>
      <c r="E107" s="13" t="s">
        <v>404</v>
      </c>
      <c r="F107" s="13" t="s">
        <v>405</v>
      </c>
      <c r="G107" s="13" t="s">
        <v>415</v>
      </c>
      <c r="H107" s="13" t="s">
        <v>407</v>
      </c>
      <c r="I107" s="13" t="s">
        <v>18</v>
      </c>
      <c r="J107" s="13" t="s">
        <v>408</v>
      </c>
      <c r="K107" s="13" t="s">
        <v>409</v>
      </c>
      <c r="L107" s="13" t="s">
        <v>410</v>
      </c>
      <c r="M107" s="13" t="s">
        <v>371</v>
      </c>
      <c r="N107" s="13" t="s">
        <v>411</v>
      </c>
      <c r="O107" s="13" t="s">
        <v>416</v>
      </c>
      <c r="P107" s="13" t="s">
        <v>417</v>
      </c>
      <c r="Q107" s="13" t="s">
        <v>417</v>
      </c>
      <c r="R107" s="13">
        <v>0</v>
      </c>
      <c r="S107" s="13">
        <v>0</v>
      </c>
      <c r="T107" s="13">
        <v>0</v>
      </c>
      <c r="U107" s="13">
        <v>0</v>
      </c>
      <c r="V107" s="13">
        <v>0</v>
      </c>
      <c r="W107" s="13">
        <v>0</v>
      </c>
      <c r="X107" s="13">
        <v>0</v>
      </c>
      <c r="Y107" s="13">
        <v>0</v>
      </c>
      <c r="Z107" s="13">
        <v>0</v>
      </c>
      <c r="AA107" s="13">
        <v>0</v>
      </c>
      <c r="AB107" s="13">
        <v>0</v>
      </c>
      <c r="AC107" s="13">
        <v>0</v>
      </c>
      <c r="AD107" s="13">
        <v>0</v>
      </c>
      <c r="AE107" s="13">
        <v>0</v>
      </c>
      <c r="AF107" s="13">
        <v>0</v>
      </c>
      <c r="AG107" s="13">
        <v>0</v>
      </c>
      <c r="AH107" s="13">
        <v>0</v>
      </c>
      <c r="AI107" s="13">
        <v>0</v>
      </c>
      <c r="AJ107" s="13">
        <v>0</v>
      </c>
      <c r="AK107" s="13">
        <v>0</v>
      </c>
      <c r="AL107" s="13">
        <v>0</v>
      </c>
      <c r="AM107" s="13">
        <v>0</v>
      </c>
    </row>
    <row r="108" spans="1:39" s="4" customFormat="1" ht="40.700000000000003" customHeight="1" thickBot="1" x14ac:dyDescent="0.3">
      <c r="A108" s="16">
        <v>113</v>
      </c>
      <c r="B108" s="36" t="e">
        <f>CONCATENATE(D108,"-",C108,"-",#REF!)</f>
        <v>#REF!</v>
      </c>
      <c r="C108" s="13" t="s">
        <v>403</v>
      </c>
      <c r="D108" s="13" t="s">
        <v>16</v>
      </c>
      <c r="E108" s="13" t="s">
        <v>404</v>
      </c>
      <c r="F108" s="13" t="s">
        <v>405</v>
      </c>
      <c r="G108" s="13" t="s">
        <v>418</v>
      </c>
      <c r="H108" s="13" t="s">
        <v>407</v>
      </c>
      <c r="I108" s="13" t="s">
        <v>18</v>
      </c>
      <c r="J108" s="13" t="s">
        <v>408</v>
      </c>
      <c r="K108" s="13" t="s">
        <v>409</v>
      </c>
      <c r="L108" s="13" t="s">
        <v>410</v>
      </c>
      <c r="M108" s="13" t="s">
        <v>371</v>
      </c>
      <c r="N108" s="13" t="s">
        <v>411</v>
      </c>
      <c r="O108" s="13" t="s">
        <v>419</v>
      </c>
      <c r="P108" s="13" t="s">
        <v>412</v>
      </c>
      <c r="Q108" s="13" t="s">
        <v>412</v>
      </c>
      <c r="R108" s="13">
        <v>0</v>
      </c>
      <c r="S108" s="13">
        <v>0</v>
      </c>
      <c r="T108" s="13">
        <v>0</v>
      </c>
      <c r="U108" s="13">
        <v>0</v>
      </c>
      <c r="V108" s="13">
        <v>0</v>
      </c>
      <c r="W108" s="13">
        <v>0</v>
      </c>
      <c r="X108" s="13">
        <v>0</v>
      </c>
      <c r="Y108" s="13">
        <v>0</v>
      </c>
      <c r="Z108" s="13">
        <v>0</v>
      </c>
      <c r="AA108" s="13">
        <v>0</v>
      </c>
      <c r="AB108" s="13">
        <v>0</v>
      </c>
      <c r="AC108" s="13">
        <v>0</v>
      </c>
      <c r="AD108" s="13">
        <v>0</v>
      </c>
      <c r="AE108" s="13">
        <v>0</v>
      </c>
      <c r="AF108" s="13">
        <v>0</v>
      </c>
      <c r="AG108" s="13">
        <v>0</v>
      </c>
      <c r="AH108" s="13">
        <v>0</v>
      </c>
      <c r="AI108" s="13">
        <v>0</v>
      </c>
      <c r="AJ108" s="13">
        <v>0</v>
      </c>
      <c r="AK108" s="13">
        <v>0</v>
      </c>
      <c r="AL108" s="13">
        <v>0</v>
      </c>
      <c r="AM108" s="13">
        <v>0</v>
      </c>
    </row>
    <row r="109" spans="1:39" s="4" customFormat="1" ht="40.700000000000003" customHeight="1" thickBot="1" x14ac:dyDescent="0.3">
      <c r="A109" s="16">
        <v>114</v>
      </c>
      <c r="B109" s="36" t="e">
        <f>CONCATENATE(D109,"-",C109,"-",#REF!)</f>
        <v>#REF!</v>
      </c>
      <c r="C109" s="13" t="s">
        <v>403</v>
      </c>
      <c r="D109" s="13" t="s">
        <v>16</v>
      </c>
      <c r="E109" s="13" t="s">
        <v>420</v>
      </c>
      <c r="F109" s="13" t="s">
        <v>405</v>
      </c>
      <c r="G109" s="13" t="s">
        <v>415</v>
      </c>
      <c r="H109" s="13" t="s">
        <v>421</v>
      </c>
      <c r="I109" s="13" t="s">
        <v>18</v>
      </c>
      <c r="J109" s="13" t="s">
        <v>422</v>
      </c>
      <c r="K109" s="12" t="s">
        <v>423</v>
      </c>
      <c r="L109" s="13" t="s">
        <v>424</v>
      </c>
      <c r="M109" s="13" t="s">
        <v>371</v>
      </c>
      <c r="N109" s="13" t="s">
        <v>248</v>
      </c>
      <c r="O109" s="13">
        <v>2.5</v>
      </c>
      <c r="P109" s="13">
        <v>0</v>
      </c>
      <c r="Q109" s="13">
        <v>0</v>
      </c>
      <c r="R109" s="13">
        <v>0</v>
      </c>
      <c r="S109" s="13">
        <v>0</v>
      </c>
      <c r="T109" s="13">
        <v>0</v>
      </c>
      <c r="U109" s="13">
        <v>0</v>
      </c>
      <c r="V109" s="13">
        <v>0</v>
      </c>
      <c r="W109" s="13">
        <v>0</v>
      </c>
      <c r="X109" s="13">
        <v>0</v>
      </c>
      <c r="Y109" s="13">
        <v>0</v>
      </c>
      <c r="Z109" s="13">
        <v>0</v>
      </c>
      <c r="AA109" s="13">
        <v>0</v>
      </c>
      <c r="AB109" s="13">
        <v>0</v>
      </c>
      <c r="AC109" s="13">
        <v>0</v>
      </c>
      <c r="AD109" s="13">
        <v>0</v>
      </c>
      <c r="AE109" s="13">
        <v>0</v>
      </c>
      <c r="AF109" s="13">
        <v>0</v>
      </c>
      <c r="AG109" s="13">
        <v>0</v>
      </c>
      <c r="AH109" s="13">
        <v>0</v>
      </c>
      <c r="AI109" s="13">
        <v>0</v>
      </c>
      <c r="AJ109" s="13">
        <v>0</v>
      </c>
      <c r="AK109" s="13">
        <v>0</v>
      </c>
      <c r="AL109" s="13">
        <v>0</v>
      </c>
      <c r="AM109" s="13">
        <v>0</v>
      </c>
    </row>
    <row r="110" spans="1:39" s="4" customFormat="1" ht="30" customHeight="1" thickBot="1" x14ac:dyDescent="0.3">
      <c r="A110" s="16">
        <v>115</v>
      </c>
      <c r="B110" s="36" t="e">
        <f>CONCATENATE(D110,"-",C110,"-",#REF!)</f>
        <v>#REF!</v>
      </c>
      <c r="C110" s="13" t="s">
        <v>403</v>
      </c>
      <c r="D110" s="13" t="s">
        <v>16</v>
      </c>
      <c r="E110" s="13" t="s">
        <v>420</v>
      </c>
      <c r="F110" s="13" t="s">
        <v>405</v>
      </c>
      <c r="G110" s="13" t="s">
        <v>418</v>
      </c>
      <c r="H110" s="13" t="s">
        <v>421</v>
      </c>
      <c r="I110" s="13" t="s">
        <v>18</v>
      </c>
      <c r="J110" s="13" t="s">
        <v>425</v>
      </c>
      <c r="K110" s="12" t="s">
        <v>423</v>
      </c>
      <c r="L110" s="13" t="s">
        <v>424</v>
      </c>
      <c r="M110" s="13" t="s">
        <v>371</v>
      </c>
      <c r="N110" s="13" t="s">
        <v>248</v>
      </c>
      <c r="O110" s="13">
        <v>3</v>
      </c>
      <c r="P110" s="13">
        <v>0</v>
      </c>
      <c r="Q110" s="13">
        <v>0</v>
      </c>
      <c r="R110" s="13">
        <v>0</v>
      </c>
      <c r="S110" s="13">
        <v>0</v>
      </c>
      <c r="T110" s="13">
        <v>0</v>
      </c>
      <c r="U110" s="13">
        <v>0</v>
      </c>
      <c r="V110" s="13">
        <v>0</v>
      </c>
      <c r="W110" s="13">
        <v>0</v>
      </c>
      <c r="X110" s="13">
        <v>0</v>
      </c>
      <c r="Y110" s="13">
        <v>0</v>
      </c>
      <c r="Z110" s="13">
        <v>0</v>
      </c>
      <c r="AA110" s="13">
        <v>0</v>
      </c>
      <c r="AB110" s="13">
        <v>0</v>
      </c>
      <c r="AC110" s="13">
        <v>0</v>
      </c>
      <c r="AD110" s="13">
        <v>0</v>
      </c>
      <c r="AE110" s="13">
        <v>0</v>
      </c>
      <c r="AF110" s="13">
        <v>0</v>
      </c>
      <c r="AG110" s="13">
        <v>0</v>
      </c>
      <c r="AH110" s="13">
        <v>0</v>
      </c>
      <c r="AI110" s="13">
        <v>0</v>
      </c>
      <c r="AJ110" s="13">
        <v>0</v>
      </c>
      <c r="AK110" s="13">
        <v>0</v>
      </c>
      <c r="AL110" s="13">
        <v>0</v>
      </c>
      <c r="AM110" s="13">
        <v>0</v>
      </c>
    </row>
    <row r="111" spans="1:39" s="4" customFormat="1" ht="33" customHeight="1" thickBot="1" x14ac:dyDescent="0.3">
      <c r="A111" s="16">
        <v>116</v>
      </c>
      <c r="B111" s="36" t="e">
        <f>CONCATENATE(D111,"-",C111,"-",#REF!)</f>
        <v>#REF!</v>
      </c>
      <c r="C111" s="13" t="s">
        <v>403</v>
      </c>
      <c r="D111" s="13" t="s">
        <v>16</v>
      </c>
      <c r="E111" s="13" t="s">
        <v>426</v>
      </c>
      <c r="F111" s="13" t="s">
        <v>405</v>
      </c>
      <c r="G111" s="13" t="s">
        <v>415</v>
      </c>
      <c r="H111" s="13" t="s">
        <v>421</v>
      </c>
      <c r="I111" s="13" t="s">
        <v>18</v>
      </c>
      <c r="J111" s="13" t="s">
        <v>422</v>
      </c>
      <c r="K111" s="12" t="s">
        <v>427</v>
      </c>
      <c r="L111" s="13" t="s">
        <v>424</v>
      </c>
      <c r="M111" s="13" t="s">
        <v>371</v>
      </c>
      <c r="N111" s="13" t="s">
        <v>248</v>
      </c>
      <c r="O111" s="13">
        <v>2.6</v>
      </c>
      <c r="P111" s="13">
        <v>2.8</v>
      </c>
      <c r="Q111" s="13">
        <v>3</v>
      </c>
      <c r="R111" s="13">
        <v>0</v>
      </c>
      <c r="S111" s="13">
        <v>0</v>
      </c>
      <c r="T111" s="13">
        <v>0</v>
      </c>
      <c r="U111" s="13">
        <v>0</v>
      </c>
      <c r="V111" s="13">
        <v>0</v>
      </c>
      <c r="W111" s="13">
        <v>0</v>
      </c>
      <c r="X111" s="13">
        <v>0</v>
      </c>
      <c r="Y111" s="13">
        <v>0</v>
      </c>
      <c r="Z111" s="13">
        <v>0</v>
      </c>
      <c r="AA111" s="13">
        <v>0</v>
      </c>
      <c r="AB111" s="13">
        <v>0</v>
      </c>
      <c r="AC111" s="13">
        <v>0</v>
      </c>
      <c r="AD111" s="13">
        <v>0</v>
      </c>
      <c r="AE111" s="13">
        <v>0</v>
      </c>
      <c r="AF111" s="13">
        <v>0</v>
      </c>
      <c r="AG111" s="13">
        <v>0</v>
      </c>
      <c r="AH111" s="13">
        <v>0</v>
      </c>
      <c r="AI111" s="13">
        <v>0</v>
      </c>
      <c r="AJ111" s="13">
        <v>0</v>
      </c>
      <c r="AK111" s="13">
        <v>0</v>
      </c>
      <c r="AL111" s="13">
        <v>0</v>
      </c>
      <c r="AM111" s="13">
        <v>0</v>
      </c>
    </row>
    <row r="112" spans="1:39" s="4" customFormat="1" ht="45.6" customHeight="1" thickBot="1" x14ac:dyDescent="0.3">
      <c r="A112" s="16">
        <v>117</v>
      </c>
      <c r="B112" s="36" t="e">
        <f>CONCATENATE(D112,"-",C112,"-",#REF!)</f>
        <v>#REF!</v>
      </c>
      <c r="C112" s="13" t="s">
        <v>403</v>
      </c>
      <c r="D112" s="13" t="s">
        <v>16</v>
      </c>
      <c r="E112" s="13" t="s">
        <v>426</v>
      </c>
      <c r="F112" s="13" t="s">
        <v>405</v>
      </c>
      <c r="G112" s="13" t="s">
        <v>418</v>
      </c>
      <c r="H112" s="13" t="s">
        <v>421</v>
      </c>
      <c r="I112" s="13" t="s">
        <v>18</v>
      </c>
      <c r="J112" s="13" t="s">
        <v>422</v>
      </c>
      <c r="K112" s="12" t="s">
        <v>23</v>
      </c>
      <c r="L112" s="13" t="s">
        <v>424</v>
      </c>
      <c r="M112" s="13" t="s">
        <v>371</v>
      </c>
      <c r="N112" s="13" t="s">
        <v>248</v>
      </c>
      <c r="O112" s="13">
        <v>3</v>
      </c>
      <c r="P112" s="13">
        <v>3</v>
      </c>
      <c r="Q112" s="13">
        <v>3</v>
      </c>
      <c r="R112" s="13">
        <v>0</v>
      </c>
      <c r="S112" s="13">
        <v>0</v>
      </c>
      <c r="T112" s="13">
        <v>0</v>
      </c>
      <c r="U112" s="13">
        <v>0</v>
      </c>
      <c r="V112" s="13">
        <v>0</v>
      </c>
      <c r="W112" s="13">
        <v>0</v>
      </c>
      <c r="X112" s="13">
        <v>0</v>
      </c>
      <c r="Y112" s="13">
        <v>0</v>
      </c>
      <c r="Z112" s="13">
        <v>0</v>
      </c>
      <c r="AA112" s="13">
        <v>0</v>
      </c>
      <c r="AB112" s="13">
        <v>0</v>
      </c>
      <c r="AC112" s="13">
        <v>0</v>
      </c>
      <c r="AD112" s="13">
        <v>0</v>
      </c>
      <c r="AE112" s="13">
        <v>0</v>
      </c>
      <c r="AF112" s="13">
        <v>0</v>
      </c>
      <c r="AG112" s="13">
        <v>0</v>
      </c>
      <c r="AH112" s="13">
        <v>0</v>
      </c>
      <c r="AI112" s="13">
        <v>0</v>
      </c>
      <c r="AJ112" s="13">
        <v>0</v>
      </c>
      <c r="AK112" s="13">
        <v>0</v>
      </c>
      <c r="AL112" s="13">
        <v>0</v>
      </c>
      <c r="AM112" s="13">
        <v>0</v>
      </c>
    </row>
    <row r="113" spans="1:39" s="4" customFormat="1" ht="54.6" customHeight="1" thickBot="1" x14ac:dyDescent="0.3">
      <c r="A113" s="16">
        <v>118</v>
      </c>
      <c r="B113" s="36" t="e">
        <f>CONCATENATE(D113,"-",C113,"-",#REF!)</f>
        <v>#REF!</v>
      </c>
      <c r="C113" s="13" t="s">
        <v>428</v>
      </c>
      <c r="D113" s="13" t="s">
        <v>16</v>
      </c>
      <c r="E113" s="13" t="s">
        <v>429</v>
      </c>
      <c r="F113" s="13" t="s">
        <v>430</v>
      </c>
      <c r="G113" s="13" t="s">
        <v>431</v>
      </c>
      <c r="H113" s="13" t="s">
        <v>432</v>
      </c>
      <c r="I113" s="13" t="s">
        <v>18</v>
      </c>
      <c r="J113" s="13" t="s">
        <v>433</v>
      </c>
      <c r="K113" s="13" t="s">
        <v>434</v>
      </c>
      <c r="L113" s="13" t="s">
        <v>435</v>
      </c>
      <c r="M113" s="13" t="s">
        <v>347</v>
      </c>
      <c r="N113" s="13" t="s">
        <v>436</v>
      </c>
      <c r="O113" s="38">
        <v>86.440549643251472</v>
      </c>
      <c r="P113" s="38">
        <v>81.602927877048316</v>
      </c>
      <c r="Q113" s="38">
        <v>79.830389964649882</v>
      </c>
      <c r="R113" s="38">
        <v>68.859089433006432</v>
      </c>
      <c r="S113" s="38">
        <v>44.817404132530456</v>
      </c>
      <c r="T113" s="38">
        <v>35.853923306024363</v>
      </c>
      <c r="U113" s="38">
        <v>26.890442479518271</v>
      </c>
      <c r="V113" s="38">
        <v>17.926961653012178</v>
      </c>
      <c r="W113" s="38">
        <v>8.9634808265060872</v>
      </c>
      <c r="X113" s="13">
        <v>0</v>
      </c>
      <c r="Y113" s="13">
        <v>0</v>
      </c>
      <c r="Z113" s="13">
        <v>0</v>
      </c>
      <c r="AA113" s="13">
        <v>0</v>
      </c>
      <c r="AB113" s="13">
        <v>0</v>
      </c>
      <c r="AC113" s="13">
        <v>0</v>
      </c>
      <c r="AD113" s="13">
        <v>0</v>
      </c>
      <c r="AE113" s="13">
        <v>0</v>
      </c>
      <c r="AF113" s="13">
        <v>0</v>
      </c>
      <c r="AG113" s="13">
        <v>0</v>
      </c>
      <c r="AH113" s="13">
        <v>0</v>
      </c>
      <c r="AI113" s="13">
        <v>0</v>
      </c>
      <c r="AJ113" s="13">
        <v>0</v>
      </c>
      <c r="AK113" s="13">
        <v>0</v>
      </c>
      <c r="AL113" s="13">
        <v>0</v>
      </c>
      <c r="AM113" s="13">
        <v>0</v>
      </c>
    </row>
    <row r="114" spans="1:39" s="4" customFormat="1" ht="54.6" customHeight="1" thickBot="1" x14ac:dyDescent="0.3">
      <c r="A114" s="16">
        <v>119</v>
      </c>
      <c r="B114" s="36" t="e">
        <f>CONCATENATE(D114,"-",C114,"-",#REF!)</f>
        <v>#REF!</v>
      </c>
      <c r="C114" s="13" t="s">
        <v>437</v>
      </c>
      <c r="D114" s="13" t="s">
        <v>16</v>
      </c>
      <c r="E114" s="13" t="s">
        <v>438</v>
      </c>
      <c r="F114" s="13" t="s">
        <v>439</v>
      </c>
      <c r="G114" s="13" t="s">
        <v>440</v>
      </c>
      <c r="H114" s="13" t="s">
        <v>441</v>
      </c>
      <c r="I114" s="13" t="s">
        <v>18</v>
      </c>
      <c r="J114" s="13" t="s">
        <v>442</v>
      </c>
      <c r="K114" s="13" t="s">
        <v>23</v>
      </c>
      <c r="L114" s="13" t="s">
        <v>443</v>
      </c>
      <c r="M114" s="13" t="s">
        <v>347</v>
      </c>
      <c r="N114" s="13" t="s">
        <v>248</v>
      </c>
      <c r="O114" s="38">
        <v>18.029280402093093</v>
      </c>
      <c r="P114" s="38">
        <v>19.604794557107056</v>
      </c>
      <c r="Q114" s="38">
        <v>22.396756349590703</v>
      </c>
      <c r="R114" s="38">
        <v>26.632856704664356</v>
      </c>
      <c r="S114" s="38">
        <v>40.194888950955033</v>
      </c>
      <c r="T114" s="38">
        <v>51.372686327522302</v>
      </c>
      <c r="U114" s="38">
        <v>52.469647444748489</v>
      </c>
      <c r="V114" s="38">
        <v>54.663567477068717</v>
      </c>
      <c r="W114" s="38">
        <v>57.612977587663813</v>
      </c>
      <c r="X114" s="38">
        <v>67.055623340736659</v>
      </c>
      <c r="Y114" s="38">
        <v>75.072281062336629</v>
      </c>
      <c r="Z114" s="38">
        <v>76.017102909813644</v>
      </c>
      <c r="AA114" s="38">
        <v>77.691417602870985</v>
      </c>
      <c r="AB114" s="38">
        <v>80.231769367303912</v>
      </c>
      <c r="AC114" s="38">
        <v>88.364799668367638</v>
      </c>
      <c r="AD114" s="38">
        <v>95</v>
      </c>
      <c r="AE114" s="38">
        <v>95</v>
      </c>
      <c r="AF114" s="38">
        <v>95</v>
      </c>
      <c r="AG114" s="38">
        <v>95</v>
      </c>
      <c r="AH114" s="38">
        <v>95</v>
      </c>
      <c r="AI114" s="38">
        <v>95</v>
      </c>
      <c r="AJ114" s="38">
        <v>95</v>
      </c>
      <c r="AK114" s="38">
        <v>95</v>
      </c>
      <c r="AL114" s="38">
        <v>95</v>
      </c>
      <c r="AM114" s="38">
        <v>95</v>
      </c>
    </row>
    <row r="115" spans="1:39" s="4" customFormat="1" ht="54.6" customHeight="1" thickBot="1" x14ac:dyDescent="0.3">
      <c r="A115" s="16">
        <v>120</v>
      </c>
      <c r="B115" s="36" t="e">
        <f>CONCATENATE(D115,"-",C115,"-",#REF!)</f>
        <v>#REF!</v>
      </c>
      <c r="C115" s="13" t="s">
        <v>444</v>
      </c>
      <c r="D115" s="13" t="s">
        <v>16</v>
      </c>
      <c r="E115" s="13" t="s">
        <v>445</v>
      </c>
      <c r="F115" s="13" t="s">
        <v>446</v>
      </c>
      <c r="G115" s="13" t="s">
        <v>447</v>
      </c>
      <c r="H115" s="13" t="s">
        <v>448</v>
      </c>
      <c r="I115" s="13" t="s">
        <v>18</v>
      </c>
      <c r="J115" s="13" t="s">
        <v>668</v>
      </c>
      <c r="K115" s="13" t="s">
        <v>23</v>
      </c>
      <c r="L115" s="13" t="s">
        <v>449</v>
      </c>
      <c r="M115" s="13" t="s">
        <v>347</v>
      </c>
      <c r="N115" s="13" t="s">
        <v>248</v>
      </c>
      <c r="O115" s="38">
        <v>12</v>
      </c>
      <c r="P115" s="38">
        <v>14.499999999999998</v>
      </c>
      <c r="Q115" s="38">
        <v>17.5</v>
      </c>
      <c r="R115" s="38">
        <v>21</v>
      </c>
      <c r="S115" s="38">
        <v>25</v>
      </c>
      <c r="T115" s="13" t="s">
        <v>23</v>
      </c>
      <c r="U115" s="13" t="s">
        <v>23</v>
      </c>
      <c r="V115" s="13" t="s">
        <v>23</v>
      </c>
      <c r="W115" s="13" t="s">
        <v>23</v>
      </c>
      <c r="X115" s="13" t="s">
        <v>23</v>
      </c>
      <c r="Y115" s="13" t="s">
        <v>23</v>
      </c>
      <c r="Z115" s="13" t="s">
        <v>23</v>
      </c>
      <c r="AA115" s="13" t="s">
        <v>23</v>
      </c>
      <c r="AB115" s="13" t="s">
        <v>23</v>
      </c>
      <c r="AC115" s="13" t="s">
        <v>23</v>
      </c>
      <c r="AD115" s="13" t="s">
        <v>23</v>
      </c>
      <c r="AE115" s="13" t="s">
        <v>23</v>
      </c>
      <c r="AF115" s="13" t="s">
        <v>23</v>
      </c>
      <c r="AG115" s="13" t="s">
        <v>23</v>
      </c>
      <c r="AH115" s="13" t="s">
        <v>23</v>
      </c>
      <c r="AI115" s="13" t="s">
        <v>23</v>
      </c>
      <c r="AJ115" s="13" t="s">
        <v>23</v>
      </c>
      <c r="AK115" s="13" t="s">
        <v>23</v>
      </c>
      <c r="AL115" s="13" t="s">
        <v>23</v>
      </c>
      <c r="AM115" s="13" t="s">
        <v>23</v>
      </c>
    </row>
    <row r="116" spans="1:39" s="4" customFormat="1" ht="54.6" customHeight="1" thickBot="1" x14ac:dyDescent="0.3">
      <c r="A116" s="16">
        <v>121</v>
      </c>
      <c r="B116" s="36" t="e">
        <f>CONCATENATE(D116,"-",C116,"-",#REF!)</f>
        <v>#REF!</v>
      </c>
      <c r="C116" s="13" t="s">
        <v>444</v>
      </c>
      <c r="D116" s="13" t="s">
        <v>16</v>
      </c>
      <c r="E116" s="13" t="s">
        <v>445</v>
      </c>
      <c r="F116" s="13" t="s">
        <v>446</v>
      </c>
      <c r="G116" s="13" t="s">
        <v>450</v>
      </c>
      <c r="H116" s="13" t="s">
        <v>451</v>
      </c>
      <c r="I116" s="13" t="s">
        <v>18</v>
      </c>
      <c r="J116" s="13" t="s">
        <v>452</v>
      </c>
      <c r="K116" s="13" t="s">
        <v>453</v>
      </c>
      <c r="L116" s="13" t="s">
        <v>454</v>
      </c>
      <c r="M116" s="13" t="s">
        <v>347</v>
      </c>
      <c r="N116" s="13" t="s">
        <v>455</v>
      </c>
      <c r="O116" s="13">
        <v>90</v>
      </c>
      <c r="P116" s="13">
        <v>90</v>
      </c>
      <c r="Q116" s="13">
        <v>90</v>
      </c>
      <c r="R116" s="13">
        <v>90</v>
      </c>
      <c r="S116" s="13">
        <v>90</v>
      </c>
      <c r="T116" s="13">
        <v>90</v>
      </c>
      <c r="U116" s="13">
        <v>90</v>
      </c>
      <c r="V116" s="13">
        <v>90</v>
      </c>
      <c r="W116" s="13">
        <v>90</v>
      </c>
      <c r="X116" s="13">
        <v>90</v>
      </c>
      <c r="Y116" s="13">
        <v>90</v>
      </c>
      <c r="Z116" s="13">
        <v>90</v>
      </c>
      <c r="AA116" s="13">
        <v>90</v>
      </c>
      <c r="AB116" s="13">
        <v>90</v>
      </c>
      <c r="AC116" s="13">
        <v>90</v>
      </c>
      <c r="AD116" s="13">
        <v>90</v>
      </c>
      <c r="AE116" s="13">
        <v>90</v>
      </c>
      <c r="AF116" s="13">
        <v>90</v>
      </c>
      <c r="AG116" s="13">
        <v>90</v>
      </c>
      <c r="AH116" s="13">
        <v>90</v>
      </c>
      <c r="AI116" s="13">
        <v>90</v>
      </c>
      <c r="AJ116" s="13">
        <v>90</v>
      </c>
      <c r="AK116" s="13">
        <v>90</v>
      </c>
      <c r="AL116" s="13">
        <v>90</v>
      </c>
      <c r="AM116" s="13">
        <v>90</v>
      </c>
    </row>
    <row r="117" spans="1:39" s="4" customFormat="1" ht="54.6" customHeight="1" thickBot="1" x14ac:dyDescent="0.3">
      <c r="A117" s="16">
        <v>122</v>
      </c>
      <c r="B117" s="36" t="e">
        <f>CONCATENATE(D117,"-",C117,"-",#REF!)</f>
        <v>#REF!</v>
      </c>
      <c r="C117" s="13" t="s">
        <v>444</v>
      </c>
      <c r="D117" s="13" t="s">
        <v>16</v>
      </c>
      <c r="E117" s="13" t="s">
        <v>445</v>
      </c>
      <c r="F117" s="13" t="s">
        <v>446</v>
      </c>
      <c r="G117" s="13" t="s">
        <v>456</v>
      </c>
      <c r="H117" s="13" t="s">
        <v>451</v>
      </c>
      <c r="I117" s="13" t="s">
        <v>18</v>
      </c>
      <c r="J117" s="13" t="s">
        <v>452</v>
      </c>
      <c r="K117" s="13" t="s">
        <v>453</v>
      </c>
      <c r="L117" s="13" t="s">
        <v>454</v>
      </c>
      <c r="M117" s="13" t="s">
        <v>347</v>
      </c>
      <c r="N117" s="13" t="s">
        <v>455</v>
      </c>
      <c r="O117" s="13">
        <v>108</v>
      </c>
      <c r="P117" s="13">
        <v>126</v>
      </c>
      <c r="Q117" s="13">
        <v>144</v>
      </c>
      <c r="R117" s="13">
        <v>162</v>
      </c>
      <c r="S117" s="13">
        <v>180</v>
      </c>
      <c r="T117" s="13">
        <v>180</v>
      </c>
      <c r="U117" s="13">
        <v>180</v>
      </c>
      <c r="V117" s="13">
        <v>180</v>
      </c>
      <c r="W117" s="13">
        <v>180</v>
      </c>
      <c r="X117" s="13">
        <v>180</v>
      </c>
      <c r="Y117" s="13">
        <v>180</v>
      </c>
      <c r="Z117" s="13">
        <v>180</v>
      </c>
      <c r="AA117" s="13">
        <v>180</v>
      </c>
      <c r="AB117" s="13">
        <v>180</v>
      </c>
      <c r="AC117" s="13">
        <v>180</v>
      </c>
      <c r="AD117" s="13">
        <v>180</v>
      </c>
      <c r="AE117" s="13">
        <v>180</v>
      </c>
      <c r="AF117" s="13">
        <v>180</v>
      </c>
      <c r="AG117" s="13">
        <v>180</v>
      </c>
      <c r="AH117" s="13">
        <v>180</v>
      </c>
      <c r="AI117" s="13">
        <v>180</v>
      </c>
      <c r="AJ117" s="13">
        <v>180</v>
      </c>
      <c r="AK117" s="13">
        <v>180</v>
      </c>
      <c r="AL117" s="13">
        <v>180</v>
      </c>
      <c r="AM117" s="13">
        <v>180</v>
      </c>
    </row>
    <row r="118" spans="1:39" s="4" customFormat="1" ht="54.6" customHeight="1" thickBot="1" x14ac:dyDescent="0.3">
      <c r="A118" s="16">
        <v>123</v>
      </c>
      <c r="B118" s="36" t="e">
        <f>CONCATENATE(D118,"-",C118,"-",#REF!)</f>
        <v>#REF!</v>
      </c>
      <c r="C118" s="13" t="s">
        <v>457</v>
      </c>
      <c r="D118" s="13" t="s">
        <v>16</v>
      </c>
      <c r="E118" s="13" t="s">
        <v>458</v>
      </c>
      <c r="F118" s="13" t="s">
        <v>459</v>
      </c>
      <c r="G118" s="13" t="s">
        <v>669</v>
      </c>
      <c r="H118" s="13" t="s">
        <v>460</v>
      </c>
      <c r="I118" s="13" t="s">
        <v>18</v>
      </c>
      <c r="J118" s="13" t="s">
        <v>671</v>
      </c>
      <c r="K118" s="13" t="s">
        <v>23</v>
      </c>
      <c r="L118" s="13" t="s">
        <v>461</v>
      </c>
      <c r="M118" s="13" t="s">
        <v>347</v>
      </c>
      <c r="N118" s="13" t="s">
        <v>248</v>
      </c>
      <c r="O118" s="38">
        <v>2</v>
      </c>
      <c r="P118" s="38">
        <v>2</v>
      </c>
      <c r="Q118" s="38">
        <v>2</v>
      </c>
      <c r="R118" s="38">
        <v>2</v>
      </c>
      <c r="S118" s="38">
        <v>6</v>
      </c>
      <c r="T118" s="38">
        <v>6</v>
      </c>
      <c r="U118" s="38">
        <v>6</v>
      </c>
      <c r="V118" s="38">
        <v>6</v>
      </c>
      <c r="W118" s="38">
        <v>6</v>
      </c>
      <c r="X118" s="38">
        <v>20</v>
      </c>
      <c r="Y118" s="38">
        <v>20</v>
      </c>
      <c r="Z118" s="38">
        <v>20</v>
      </c>
      <c r="AA118" s="38">
        <v>20</v>
      </c>
      <c r="AB118" s="38">
        <v>20</v>
      </c>
      <c r="AC118" s="38">
        <v>34</v>
      </c>
      <c r="AD118" s="38">
        <v>34</v>
      </c>
      <c r="AE118" s="38">
        <v>34</v>
      </c>
      <c r="AF118" s="38">
        <v>34</v>
      </c>
      <c r="AG118" s="38">
        <v>34</v>
      </c>
      <c r="AH118" s="38">
        <v>42</v>
      </c>
      <c r="AI118" s="38">
        <v>42</v>
      </c>
      <c r="AJ118" s="38">
        <v>42</v>
      </c>
      <c r="AK118" s="38">
        <v>42</v>
      </c>
      <c r="AL118" s="38">
        <v>42</v>
      </c>
      <c r="AM118" s="38">
        <v>70</v>
      </c>
    </row>
    <row r="119" spans="1:39" s="4" customFormat="1" ht="54.6" customHeight="1" thickBot="1" x14ac:dyDescent="0.3">
      <c r="A119" s="16">
        <v>124</v>
      </c>
      <c r="B119" s="36" t="e">
        <f>CONCATENATE(D119,"-",C119,"-",#REF!)</f>
        <v>#REF!</v>
      </c>
      <c r="C119" s="13" t="s">
        <v>457</v>
      </c>
      <c r="D119" s="13" t="s">
        <v>16</v>
      </c>
      <c r="E119" s="13" t="s">
        <v>458</v>
      </c>
      <c r="F119" s="13" t="s">
        <v>459</v>
      </c>
      <c r="G119" s="13" t="s">
        <v>462</v>
      </c>
      <c r="H119" s="13" t="s">
        <v>460</v>
      </c>
      <c r="I119" s="13" t="s">
        <v>18</v>
      </c>
      <c r="J119" s="13" t="s">
        <v>670</v>
      </c>
      <c r="K119" s="13" t="s">
        <v>23</v>
      </c>
      <c r="L119" s="13" t="s">
        <v>461</v>
      </c>
      <c r="M119" s="13" t="s">
        <v>347</v>
      </c>
      <c r="N119" s="13" t="s">
        <v>248</v>
      </c>
      <c r="O119" s="38">
        <v>0</v>
      </c>
      <c r="P119" s="38">
        <v>0</v>
      </c>
      <c r="Q119" s="38">
        <v>0</v>
      </c>
      <c r="R119" s="38">
        <v>0</v>
      </c>
      <c r="S119" s="38">
        <v>1.2</v>
      </c>
      <c r="T119" s="38">
        <v>1.2</v>
      </c>
      <c r="U119" s="38">
        <v>2</v>
      </c>
      <c r="V119" s="38">
        <v>2</v>
      </c>
      <c r="W119" s="38">
        <v>2</v>
      </c>
      <c r="X119" s="38">
        <v>5</v>
      </c>
      <c r="Y119" s="38">
        <v>5</v>
      </c>
      <c r="Z119" s="38">
        <v>5</v>
      </c>
      <c r="AA119" s="38">
        <v>5</v>
      </c>
      <c r="AB119" s="38">
        <v>5</v>
      </c>
      <c r="AC119" s="38">
        <v>10</v>
      </c>
      <c r="AD119" s="38">
        <v>10</v>
      </c>
      <c r="AE119" s="38">
        <v>10</v>
      </c>
      <c r="AF119" s="38">
        <v>10</v>
      </c>
      <c r="AG119" s="38">
        <v>10</v>
      </c>
      <c r="AH119" s="38">
        <v>15</v>
      </c>
      <c r="AI119" s="38">
        <v>15</v>
      </c>
      <c r="AJ119" s="38">
        <v>15</v>
      </c>
      <c r="AK119" s="38">
        <v>15</v>
      </c>
      <c r="AL119" s="38">
        <v>15</v>
      </c>
      <c r="AM119" s="38">
        <v>35</v>
      </c>
    </row>
    <row r="120" spans="1:39" s="4" customFormat="1" ht="54.6" customHeight="1" thickBot="1" x14ac:dyDescent="0.3">
      <c r="A120" s="16">
        <v>125</v>
      </c>
      <c r="B120" s="36" t="e">
        <f>CONCATENATE(D120,"-",C120,"-",#REF!)</f>
        <v>#REF!</v>
      </c>
      <c r="C120" s="13" t="s">
        <v>457</v>
      </c>
      <c r="D120" s="13" t="s">
        <v>16</v>
      </c>
      <c r="E120" s="13" t="s">
        <v>458</v>
      </c>
      <c r="F120" s="13" t="s">
        <v>459</v>
      </c>
      <c r="G120" s="13" t="s">
        <v>463</v>
      </c>
      <c r="H120" s="13" t="s">
        <v>464</v>
      </c>
      <c r="I120" s="13" t="s">
        <v>18</v>
      </c>
      <c r="J120" s="13" t="s">
        <v>465</v>
      </c>
      <c r="K120" s="13" t="s">
        <v>23</v>
      </c>
      <c r="L120" s="13" t="s">
        <v>466</v>
      </c>
      <c r="M120" s="13" t="s">
        <v>347</v>
      </c>
      <c r="N120" s="13" t="s">
        <v>467</v>
      </c>
      <c r="O120" s="13">
        <v>2715</v>
      </c>
      <c r="P120" s="13">
        <v>2715</v>
      </c>
      <c r="Q120" s="13">
        <v>2715</v>
      </c>
      <c r="R120" s="13">
        <v>2715</v>
      </c>
      <c r="S120" s="13">
        <v>2715</v>
      </c>
      <c r="T120" s="13">
        <v>2715</v>
      </c>
      <c r="U120" s="13">
        <v>2715</v>
      </c>
      <c r="V120" s="13">
        <v>2715</v>
      </c>
      <c r="W120" s="13">
        <v>2715</v>
      </c>
      <c r="X120" s="13">
        <v>2715</v>
      </c>
      <c r="Y120" s="13">
        <v>2715</v>
      </c>
      <c r="Z120" s="13">
        <v>2715</v>
      </c>
      <c r="AA120" s="13">
        <v>2715</v>
      </c>
      <c r="AB120" s="13">
        <v>2715</v>
      </c>
      <c r="AC120" s="13">
        <v>2715</v>
      </c>
      <c r="AD120" s="13">
        <v>2715</v>
      </c>
      <c r="AE120" s="13">
        <v>2715</v>
      </c>
      <c r="AF120" s="13">
        <v>2715</v>
      </c>
      <c r="AG120" s="13">
        <v>2715</v>
      </c>
      <c r="AH120" s="13">
        <v>2715</v>
      </c>
      <c r="AI120" s="13">
        <v>2715</v>
      </c>
      <c r="AJ120" s="13">
        <v>2715</v>
      </c>
      <c r="AK120" s="13">
        <v>2715</v>
      </c>
      <c r="AL120" s="13">
        <v>2715</v>
      </c>
      <c r="AM120" s="13">
        <v>2715</v>
      </c>
    </row>
    <row r="121" spans="1:39" s="4" customFormat="1" ht="72" customHeight="1" thickBot="1" x14ac:dyDescent="0.3">
      <c r="A121" s="16">
        <v>126</v>
      </c>
      <c r="B121" s="36" t="e">
        <f>CONCATENATE(D121,"-",C121,"-",#REF!)</f>
        <v>#REF!</v>
      </c>
      <c r="C121" s="13" t="s">
        <v>457</v>
      </c>
      <c r="D121" s="13" t="s">
        <v>16</v>
      </c>
      <c r="E121" s="13" t="s">
        <v>458</v>
      </c>
      <c r="F121" s="13" t="s">
        <v>459</v>
      </c>
      <c r="G121" s="13" t="s">
        <v>468</v>
      </c>
      <c r="H121" s="13" t="s">
        <v>464</v>
      </c>
      <c r="I121" s="13" t="s">
        <v>18</v>
      </c>
      <c r="J121" s="13" t="s">
        <v>465</v>
      </c>
      <c r="K121" s="13" t="s">
        <v>23</v>
      </c>
      <c r="L121" s="13" t="s">
        <v>466</v>
      </c>
      <c r="M121" s="13" t="s">
        <v>347</v>
      </c>
      <c r="N121" s="13" t="s">
        <v>467</v>
      </c>
      <c r="O121" s="13">
        <v>2085</v>
      </c>
      <c r="P121" s="13">
        <v>2085</v>
      </c>
      <c r="Q121" s="13">
        <v>2085</v>
      </c>
      <c r="R121" s="13">
        <v>2085</v>
      </c>
      <c r="S121" s="13">
        <v>2085</v>
      </c>
      <c r="T121" s="13">
        <v>2085</v>
      </c>
      <c r="U121" s="13">
        <v>2085</v>
      </c>
      <c r="V121" s="13">
        <v>2085</v>
      </c>
      <c r="W121" s="13">
        <v>2085</v>
      </c>
      <c r="X121" s="13">
        <v>2085</v>
      </c>
      <c r="Y121" s="13">
        <v>2085</v>
      </c>
      <c r="Z121" s="13">
        <v>2085</v>
      </c>
      <c r="AA121" s="13">
        <v>2085</v>
      </c>
      <c r="AB121" s="13">
        <v>2085</v>
      </c>
      <c r="AC121" s="13">
        <v>2085</v>
      </c>
      <c r="AD121" s="13">
        <v>2085</v>
      </c>
      <c r="AE121" s="13">
        <v>2085</v>
      </c>
      <c r="AF121" s="13">
        <v>2085</v>
      </c>
      <c r="AG121" s="13">
        <v>2085</v>
      </c>
      <c r="AH121" s="13">
        <v>2085</v>
      </c>
      <c r="AI121" s="13">
        <v>2085</v>
      </c>
      <c r="AJ121" s="13">
        <v>2085</v>
      </c>
      <c r="AK121" s="13">
        <v>2085</v>
      </c>
      <c r="AL121" s="13">
        <v>2085</v>
      </c>
      <c r="AM121" s="13">
        <v>2085</v>
      </c>
    </row>
    <row r="122" spans="1:39" s="4" customFormat="1" ht="54.6" customHeight="1" thickBot="1" x14ac:dyDescent="0.3">
      <c r="A122" s="16">
        <v>127</v>
      </c>
      <c r="B122" s="36" t="e">
        <f>CONCATENATE(D122,"-",C122,"-",#REF!)</f>
        <v>#REF!</v>
      </c>
      <c r="C122" s="13" t="s">
        <v>457</v>
      </c>
      <c r="D122" s="13" t="s">
        <v>16</v>
      </c>
      <c r="E122" s="13" t="s">
        <v>458</v>
      </c>
      <c r="F122" s="13" t="s">
        <v>459</v>
      </c>
      <c r="G122" s="13" t="s">
        <v>469</v>
      </c>
      <c r="H122" s="13" t="s">
        <v>464</v>
      </c>
      <c r="I122" s="13" t="s">
        <v>18</v>
      </c>
      <c r="J122" s="13" t="s">
        <v>470</v>
      </c>
      <c r="K122" s="13" t="s">
        <v>23</v>
      </c>
      <c r="L122" s="13" t="s">
        <v>466</v>
      </c>
      <c r="M122" s="13" t="s">
        <v>347</v>
      </c>
      <c r="N122" s="13" t="s">
        <v>471</v>
      </c>
      <c r="O122" s="37">
        <v>381.70151159177476</v>
      </c>
      <c r="P122" s="37">
        <v>362.94969626545304</v>
      </c>
      <c r="Q122" s="37">
        <v>344.19788093913121</v>
      </c>
      <c r="R122" s="37">
        <v>325.44606561280943</v>
      </c>
      <c r="S122" s="37">
        <v>306.69425028648772</v>
      </c>
      <c r="T122" s="37">
        <v>299.32734852898176</v>
      </c>
      <c r="U122" s="37">
        <v>291.96044677147586</v>
      </c>
      <c r="V122" s="37">
        <v>284.5935450139699</v>
      </c>
      <c r="W122" s="37">
        <v>277.22664325646394</v>
      </c>
      <c r="X122" s="37">
        <v>269.85974149895804</v>
      </c>
      <c r="Y122" s="37">
        <v>262.49283974145214</v>
      </c>
      <c r="Z122" s="37">
        <v>255.12593798394616</v>
      </c>
      <c r="AA122" s="37">
        <v>247.75903622644023</v>
      </c>
      <c r="AB122" s="37">
        <v>240.39213446893427</v>
      </c>
      <c r="AC122" s="37">
        <v>233.0252327114284</v>
      </c>
      <c r="AD122" s="37">
        <v>225.75903055964255</v>
      </c>
      <c r="AE122" s="37">
        <v>218.49282840785673</v>
      </c>
      <c r="AF122" s="37">
        <v>211.22662625607092</v>
      </c>
      <c r="AG122" s="37">
        <v>203.9604241042851</v>
      </c>
      <c r="AH122" s="37">
        <v>196.69422195249928</v>
      </c>
      <c r="AI122" s="37">
        <v>189.42801980071346</v>
      </c>
      <c r="AJ122" s="37">
        <v>182.16181764892764</v>
      </c>
      <c r="AK122" s="37">
        <v>174.89561549714179</v>
      </c>
      <c r="AL122" s="37">
        <v>167.62941334535597</v>
      </c>
      <c r="AM122" s="37">
        <v>160.36321119357015</v>
      </c>
    </row>
    <row r="123" spans="1:39" s="4" customFormat="1" ht="49.9" customHeight="1" thickBot="1" x14ac:dyDescent="0.3">
      <c r="A123" s="16">
        <v>128</v>
      </c>
      <c r="B123" s="36" t="e">
        <f>CONCATENATE(D123,"-",C123,"-",#REF!)</f>
        <v>#REF!</v>
      </c>
      <c r="C123" s="13" t="s">
        <v>472</v>
      </c>
      <c r="D123" s="13" t="s">
        <v>16</v>
      </c>
      <c r="E123" s="13" t="s">
        <v>473</v>
      </c>
      <c r="F123" s="13" t="s">
        <v>474</v>
      </c>
      <c r="G123" s="13" t="s">
        <v>475</v>
      </c>
      <c r="H123" s="13" t="s">
        <v>476</v>
      </c>
      <c r="I123" s="13" t="s">
        <v>18</v>
      </c>
      <c r="J123" s="13" t="s">
        <v>672</v>
      </c>
      <c r="K123" s="13" t="s">
        <v>477</v>
      </c>
      <c r="L123" s="13" t="s">
        <v>478</v>
      </c>
      <c r="M123" s="13" t="s">
        <v>371</v>
      </c>
      <c r="N123" s="13" t="s">
        <v>248</v>
      </c>
      <c r="O123" s="38">
        <v>0.3</v>
      </c>
      <c r="P123" s="38">
        <v>0.5</v>
      </c>
      <c r="Q123" s="38">
        <v>0.7</v>
      </c>
      <c r="R123" s="38">
        <v>0.9</v>
      </c>
      <c r="S123" s="38">
        <v>1</v>
      </c>
      <c r="T123" s="38">
        <v>1.1000000000000001</v>
      </c>
      <c r="U123" s="38">
        <v>1.2</v>
      </c>
      <c r="V123" s="38">
        <v>1.3</v>
      </c>
      <c r="W123" s="38">
        <v>1.4</v>
      </c>
      <c r="X123" s="38">
        <v>1.5</v>
      </c>
      <c r="Y123" s="38">
        <v>1.6</v>
      </c>
      <c r="Z123" s="38">
        <v>1.7</v>
      </c>
      <c r="AA123" s="38">
        <v>1.8</v>
      </c>
      <c r="AB123" s="38">
        <v>1.9</v>
      </c>
      <c r="AC123" s="38">
        <v>2</v>
      </c>
      <c r="AD123" s="38">
        <v>2.2000000000000002</v>
      </c>
      <c r="AE123" s="38">
        <v>2.4</v>
      </c>
      <c r="AF123" s="38">
        <v>2.6</v>
      </c>
      <c r="AG123" s="38">
        <v>2.8</v>
      </c>
      <c r="AH123" s="38">
        <v>3</v>
      </c>
      <c r="AI123" s="38">
        <v>3.2</v>
      </c>
      <c r="AJ123" s="38">
        <v>3.4</v>
      </c>
      <c r="AK123" s="38">
        <v>3.6</v>
      </c>
      <c r="AL123" s="38">
        <v>3.8</v>
      </c>
      <c r="AM123" s="38">
        <v>4</v>
      </c>
    </row>
    <row r="124" spans="1:39" s="4" customFormat="1" ht="49.9" customHeight="1" thickBot="1" x14ac:dyDescent="0.3">
      <c r="A124" s="16">
        <v>129</v>
      </c>
      <c r="B124" s="36" t="e">
        <f>CONCATENATE(D124,"-",C124,"-",#REF!)</f>
        <v>#REF!</v>
      </c>
      <c r="C124" s="13" t="s">
        <v>472</v>
      </c>
      <c r="D124" s="13" t="s">
        <v>16</v>
      </c>
      <c r="E124" s="13" t="s">
        <v>473</v>
      </c>
      <c r="F124" s="13" t="s">
        <v>474</v>
      </c>
      <c r="G124" s="13" t="s">
        <v>676</v>
      </c>
      <c r="H124" s="13" t="s">
        <v>476</v>
      </c>
      <c r="I124" s="18" t="s">
        <v>18</v>
      </c>
      <c r="J124" s="13" t="s">
        <v>23</v>
      </c>
      <c r="K124" s="13" t="s">
        <v>677</v>
      </c>
      <c r="L124" s="13" t="s">
        <v>678</v>
      </c>
      <c r="M124" s="13" t="s">
        <v>347</v>
      </c>
      <c r="N124" s="13" t="s">
        <v>248</v>
      </c>
      <c r="O124" s="38">
        <v>0</v>
      </c>
      <c r="P124" s="38">
        <v>0.5</v>
      </c>
      <c r="Q124" s="38">
        <v>1</v>
      </c>
      <c r="R124" s="38">
        <v>1.5</v>
      </c>
      <c r="S124" s="38">
        <v>2</v>
      </c>
      <c r="T124" s="38">
        <v>2</v>
      </c>
      <c r="U124" s="38">
        <v>2</v>
      </c>
      <c r="V124" s="38">
        <v>2</v>
      </c>
      <c r="W124" s="38">
        <v>2</v>
      </c>
      <c r="X124" s="38">
        <v>2</v>
      </c>
      <c r="Y124" s="38">
        <v>2</v>
      </c>
      <c r="Z124" s="38">
        <v>2</v>
      </c>
      <c r="AA124" s="38">
        <v>2</v>
      </c>
      <c r="AB124" s="38">
        <v>2</v>
      </c>
      <c r="AC124" s="38">
        <v>2</v>
      </c>
      <c r="AD124" s="38">
        <v>2</v>
      </c>
      <c r="AE124" s="38">
        <v>2</v>
      </c>
      <c r="AF124" s="38">
        <v>2</v>
      </c>
      <c r="AG124" s="38">
        <v>2</v>
      </c>
      <c r="AH124" s="38">
        <v>2</v>
      </c>
      <c r="AI124" s="38">
        <v>2</v>
      </c>
      <c r="AJ124" s="38">
        <v>2</v>
      </c>
      <c r="AK124" s="38">
        <v>2</v>
      </c>
      <c r="AL124" s="38">
        <v>2</v>
      </c>
      <c r="AM124" s="38">
        <v>2</v>
      </c>
    </row>
    <row r="125" spans="1:39" s="4" customFormat="1" ht="30" customHeight="1" thickBot="1" x14ac:dyDescent="0.3">
      <c r="A125" s="16">
        <v>130</v>
      </c>
      <c r="B125" s="17" t="e">
        <f>CONCATENATE(D125,"-",C125,"-",#REF!)</f>
        <v>#REF!</v>
      </c>
      <c r="C125" s="18" t="s">
        <v>679</v>
      </c>
      <c r="D125" s="18" t="s">
        <v>16</v>
      </c>
      <c r="E125" s="18" t="s">
        <v>680</v>
      </c>
      <c r="F125" s="18" t="s">
        <v>479</v>
      </c>
      <c r="G125" s="18" t="s">
        <v>47</v>
      </c>
      <c r="H125" s="18" t="s">
        <v>23</v>
      </c>
      <c r="I125" s="18" t="s">
        <v>18</v>
      </c>
      <c r="J125" s="18" t="s">
        <v>23</v>
      </c>
      <c r="K125" s="18" t="s">
        <v>23</v>
      </c>
      <c r="L125" s="18" t="s">
        <v>23</v>
      </c>
      <c r="M125" s="18" t="s">
        <v>23</v>
      </c>
      <c r="N125" s="18" t="s">
        <v>23</v>
      </c>
      <c r="O125" s="18" t="s">
        <v>23</v>
      </c>
      <c r="P125" s="18" t="s">
        <v>23</v>
      </c>
      <c r="Q125" s="18" t="s">
        <v>23</v>
      </c>
      <c r="R125" s="18" t="s">
        <v>23</v>
      </c>
      <c r="S125" s="18" t="s">
        <v>23</v>
      </c>
      <c r="T125" s="18" t="s">
        <v>23</v>
      </c>
      <c r="U125" s="18" t="s">
        <v>23</v>
      </c>
      <c r="V125" s="18" t="s">
        <v>23</v>
      </c>
      <c r="W125" s="18" t="s">
        <v>23</v>
      </c>
      <c r="X125" s="18" t="s">
        <v>23</v>
      </c>
      <c r="Y125" s="18" t="s">
        <v>23</v>
      </c>
      <c r="Z125" s="18" t="s">
        <v>23</v>
      </c>
      <c r="AA125" s="18" t="s">
        <v>23</v>
      </c>
      <c r="AB125" s="18" t="s">
        <v>23</v>
      </c>
      <c r="AC125" s="18" t="s">
        <v>23</v>
      </c>
      <c r="AD125" s="18" t="s">
        <v>23</v>
      </c>
      <c r="AE125" s="18" t="s">
        <v>23</v>
      </c>
      <c r="AF125" s="18" t="s">
        <v>23</v>
      </c>
      <c r="AG125" s="18" t="s">
        <v>23</v>
      </c>
      <c r="AH125" s="18" t="s">
        <v>23</v>
      </c>
      <c r="AI125" s="18" t="s">
        <v>23</v>
      </c>
      <c r="AJ125" s="18" t="s">
        <v>23</v>
      </c>
      <c r="AK125" s="18" t="s">
        <v>23</v>
      </c>
      <c r="AL125" s="18" t="s">
        <v>23</v>
      </c>
      <c r="AM125" s="18" t="s">
        <v>23</v>
      </c>
    </row>
    <row r="126" spans="1:39" s="4" customFormat="1" ht="30" customHeight="1" thickBot="1" x14ac:dyDescent="0.3">
      <c r="A126" s="16">
        <v>131</v>
      </c>
      <c r="B126" s="17" t="e">
        <f>CONCATENATE(D126,"-",C126,"-",#REF!)</f>
        <v>#REF!</v>
      </c>
      <c r="C126" s="18" t="s">
        <v>480</v>
      </c>
      <c r="D126" s="18" t="s">
        <v>16</v>
      </c>
      <c r="E126" s="18" t="s">
        <v>481</v>
      </c>
      <c r="F126" s="18" t="s">
        <v>482</v>
      </c>
      <c r="G126" s="18" t="s">
        <v>47</v>
      </c>
      <c r="H126" s="18" t="s">
        <v>23</v>
      </c>
      <c r="I126" s="18" t="s">
        <v>18</v>
      </c>
      <c r="J126" s="18" t="s">
        <v>23</v>
      </c>
      <c r="K126" s="18" t="s">
        <v>23</v>
      </c>
      <c r="L126" s="18" t="s">
        <v>23</v>
      </c>
      <c r="M126" s="18" t="s">
        <v>23</v>
      </c>
      <c r="N126" s="18" t="s">
        <v>23</v>
      </c>
      <c r="O126" s="18" t="s">
        <v>23</v>
      </c>
      <c r="P126" s="18" t="s">
        <v>23</v>
      </c>
      <c r="Q126" s="18" t="s">
        <v>23</v>
      </c>
      <c r="R126" s="18" t="s">
        <v>23</v>
      </c>
      <c r="S126" s="18" t="s">
        <v>23</v>
      </c>
      <c r="T126" s="18" t="s">
        <v>23</v>
      </c>
      <c r="U126" s="18" t="s">
        <v>23</v>
      </c>
      <c r="V126" s="18" t="s">
        <v>23</v>
      </c>
      <c r="W126" s="18" t="s">
        <v>23</v>
      </c>
      <c r="X126" s="18" t="s">
        <v>23</v>
      </c>
      <c r="Y126" s="18" t="s">
        <v>23</v>
      </c>
      <c r="Z126" s="18" t="s">
        <v>23</v>
      </c>
      <c r="AA126" s="18" t="s">
        <v>23</v>
      </c>
      <c r="AB126" s="18" t="s">
        <v>23</v>
      </c>
      <c r="AC126" s="18" t="s">
        <v>23</v>
      </c>
      <c r="AD126" s="18" t="s">
        <v>23</v>
      </c>
      <c r="AE126" s="18" t="s">
        <v>23</v>
      </c>
      <c r="AF126" s="18" t="s">
        <v>23</v>
      </c>
      <c r="AG126" s="18" t="s">
        <v>23</v>
      </c>
      <c r="AH126" s="18" t="s">
        <v>23</v>
      </c>
      <c r="AI126" s="18" t="s">
        <v>23</v>
      </c>
      <c r="AJ126" s="18" t="s">
        <v>23</v>
      </c>
      <c r="AK126" s="18" t="s">
        <v>23</v>
      </c>
      <c r="AL126" s="18" t="s">
        <v>23</v>
      </c>
      <c r="AM126" s="18" t="s">
        <v>23</v>
      </c>
    </row>
    <row r="127" spans="1:39" s="4" customFormat="1" ht="47.45" customHeight="1" thickBot="1" x14ac:dyDescent="0.3">
      <c r="A127" s="16">
        <v>132</v>
      </c>
      <c r="B127" s="17" t="e">
        <f>CONCATENATE(D127,"-",C127,"-",#REF!)</f>
        <v>#REF!</v>
      </c>
      <c r="C127" s="18" t="s">
        <v>483</v>
      </c>
      <c r="D127" s="18" t="s">
        <v>16</v>
      </c>
      <c r="E127" s="18" t="s">
        <v>484</v>
      </c>
      <c r="F127" s="18" t="s">
        <v>485</v>
      </c>
      <c r="G127" s="18" t="s">
        <v>47</v>
      </c>
      <c r="H127" s="18" t="s">
        <v>23</v>
      </c>
      <c r="I127" s="18" t="s">
        <v>18</v>
      </c>
      <c r="J127" s="18" t="s">
        <v>23</v>
      </c>
      <c r="K127" s="18" t="s">
        <v>23</v>
      </c>
      <c r="L127" s="18" t="s">
        <v>23</v>
      </c>
      <c r="M127" s="18" t="s">
        <v>23</v>
      </c>
      <c r="N127" s="18" t="s">
        <v>23</v>
      </c>
      <c r="O127" s="18" t="s">
        <v>23</v>
      </c>
      <c r="P127" s="18" t="s">
        <v>23</v>
      </c>
      <c r="Q127" s="18" t="s">
        <v>23</v>
      </c>
      <c r="R127" s="18" t="s">
        <v>23</v>
      </c>
      <c r="S127" s="18" t="s">
        <v>23</v>
      </c>
      <c r="T127" s="18" t="s">
        <v>23</v>
      </c>
      <c r="U127" s="18" t="s">
        <v>23</v>
      </c>
      <c r="V127" s="18" t="s">
        <v>23</v>
      </c>
      <c r="W127" s="18" t="s">
        <v>23</v>
      </c>
      <c r="X127" s="18" t="s">
        <v>23</v>
      </c>
      <c r="Y127" s="18" t="s">
        <v>23</v>
      </c>
      <c r="Z127" s="18" t="s">
        <v>23</v>
      </c>
      <c r="AA127" s="18" t="s">
        <v>23</v>
      </c>
      <c r="AB127" s="18" t="s">
        <v>23</v>
      </c>
      <c r="AC127" s="18" t="s">
        <v>23</v>
      </c>
      <c r="AD127" s="18" t="s">
        <v>23</v>
      </c>
      <c r="AE127" s="18" t="s">
        <v>23</v>
      </c>
      <c r="AF127" s="18" t="s">
        <v>23</v>
      </c>
      <c r="AG127" s="18" t="s">
        <v>23</v>
      </c>
      <c r="AH127" s="18" t="s">
        <v>23</v>
      </c>
      <c r="AI127" s="18" t="s">
        <v>23</v>
      </c>
      <c r="AJ127" s="18" t="s">
        <v>23</v>
      </c>
      <c r="AK127" s="18" t="s">
        <v>23</v>
      </c>
      <c r="AL127" s="18" t="s">
        <v>23</v>
      </c>
      <c r="AM127" s="18" t="s">
        <v>23</v>
      </c>
    </row>
    <row r="128" spans="1:39" s="4" customFormat="1" ht="47.45" customHeight="1" thickBot="1" x14ac:dyDescent="0.3">
      <c r="A128" s="16">
        <v>133</v>
      </c>
      <c r="B128" s="17" t="e">
        <f>CONCATENATE(D128,"-",C128,"-",#REF!)</f>
        <v>#REF!</v>
      </c>
      <c r="C128" s="18" t="s">
        <v>486</v>
      </c>
      <c r="D128" s="18" t="s">
        <v>16</v>
      </c>
      <c r="E128" s="18" t="s">
        <v>487</v>
      </c>
      <c r="F128" s="18" t="s">
        <v>488</v>
      </c>
      <c r="G128" s="18" t="s">
        <v>47</v>
      </c>
      <c r="H128" s="18" t="s">
        <v>23</v>
      </c>
      <c r="I128" s="18" t="s">
        <v>18</v>
      </c>
      <c r="J128" s="18" t="s">
        <v>23</v>
      </c>
      <c r="K128" s="18" t="s">
        <v>23</v>
      </c>
      <c r="L128" s="18" t="s">
        <v>23</v>
      </c>
      <c r="M128" s="18" t="s">
        <v>23</v>
      </c>
      <c r="N128" s="18" t="s">
        <v>23</v>
      </c>
      <c r="O128" s="18" t="s">
        <v>23</v>
      </c>
      <c r="P128" s="18" t="s">
        <v>23</v>
      </c>
      <c r="Q128" s="18" t="s">
        <v>23</v>
      </c>
      <c r="R128" s="18" t="s">
        <v>23</v>
      </c>
      <c r="S128" s="18" t="s">
        <v>23</v>
      </c>
      <c r="T128" s="18" t="s">
        <v>23</v>
      </c>
      <c r="U128" s="18" t="s">
        <v>23</v>
      </c>
      <c r="V128" s="18" t="s">
        <v>23</v>
      </c>
      <c r="W128" s="18" t="s">
        <v>23</v>
      </c>
      <c r="X128" s="18" t="s">
        <v>23</v>
      </c>
      <c r="Y128" s="18" t="s">
        <v>23</v>
      </c>
      <c r="Z128" s="18" t="s">
        <v>23</v>
      </c>
      <c r="AA128" s="18" t="s">
        <v>23</v>
      </c>
      <c r="AB128" s="18" t="s">
        <v>23</v>
      </c>
      <c r="AC128" s="18" t="s">
        <v>23</v>
      </c>
      <c r="AD128" s="18" t="s">
        <v>23</v>
      </c>
      <c r="AE128" s="18" t="s">
        <v>23</v>
      </c>
      <c r="AF128" s="18" t="s">
        <v>23</v>
      </c>
      <c r="AG128" s="18" t="s">
        <v>23</v>
      </c>
      <c r="AH128" s="18" t="s">
        <v>23</v>
      </c>
      <c r="AI128" s="18" t="s">
        <v>23</v>
      </c>
      <c r="AJ128" s="18" t="s">
        <v>23</v>
      </c>
      <c r="AK128" s="18" t="s">
        <v>23</v>
      </c>
      <c r="AL128" s="18" t="s">
        <v>23</v>
      </c>
      <c r="AM128" s="18" t="s">
        <v>23</v>
      </c>
    </row>
    <row r="129" spans="1:39" s="4" customFormat="1" ht="47.45" customHeight="1" thickBot="1" x14ac:dyDescent="0.3">
      <c r="A129" s="16">
        <v>134</v>
      </c>
      <c r="B129" s="21" t="e">
        <f>CONCATENATE(D129,"-",C129,"-",#REF!)</f>
        <v>#REF!</v>
      </c>
      <c r="C129" s="12" t="s">
        <v>489</v>
      </c>
      <c r="D129" s="12" t="s">
        <v>490</v>
      </c>
      <c r="E129" s="12" t="s">
        <v>491</v>
      </c>
      <c r="F129" s="12" t="s">
        <v>492</v>
      </c>
      <c r="G129" s="13" t="s">
        <v>605</v>
      </c>
      <c r="H129" s="18" t="s">
        <v>23</v>
      </c>
      <c r="I129" s="12" t="s">
        <v>18</v>
      </c>
      <c r="J129" s="12" t="s">
        <v>606</v>
      </c>
      <c r="K129" s="12" t="s">
        <v>607</v>
      </c>
      <c r="L129" s="12" t="s">
        <v>637</v>
      </c>
      <c r="M129" s="13" t="s">
        <v>608</v>
      </c>
      <c r="N129" s="13" t="s">
        <v>609</v>
      </c>
      <c r="O129" s="18" t="s">
        <v>23</v>
      </c>
      <c r="P129" s="18" t="s">
        <v>23</v>
      </c>
      <c r="Q129" s="18" t="s">
        <v>23</v>
      </c>
      <c r="R129" s="18" t="s">
        <v>23</v>
      </c>
      <c r="S129" s="28">
        <v>183</v>
      </c>
      <c r="T129" s="18" t="s">
        <v>23</v>
      </c>
      <c r="U129" s="18" t="s">
        <v>23</v>
      </c>
      <c r="V129" s="18" t="s">
        <v>23</v>
      </c>
      <c r="W129" s="18" t="s">
        <v>23</v>
      </c>
      <c r="X129" s="28">
        <v>183</v>
      </c>
      <c r="Y129" s="18" t="s">
        <v>23</v>
      </c>
      <c r="Z129" s="18" t="s">
        <v>23</v>
      </c>
      <c r="AA129" s="18" t="s">
        <v>23</v>
      </c>
      <c r="AB129" s="18" t="s">
        <v>23</v>
      </c>
      <c r="AC129" s="28">
        <v>183</v>
      </c>
      <c r="AD129" s="18" t="s">
        <v>23</v>
      </c>
      <c r="AE129" s="18" t="s">
        <v>23</v>
      </c>
      <c r="AF129" s="18" t="s">
        <v>23</v>
      </c>
      <c r="AG129" s="18" t="s">
        <v>23</v>
      </c>
      <c r="AH129" s="28">
        <v>183</v>
      </c>
      <c r="AI129" s="18" t="s">
        <v>23</v>
      </c>
      <c r="AJ129" s="18" t="s">
        <v>23</v>
      </c>
      <c r="AK129" s="18" t="s">
        <v>23</v>
      </c>
      <c r="AL129" s="18" t="s">
        <v>23</v>
      </c>
      <c r="AM129" s="28">
        <v>183</v>
      </c>
    </row>
    <row r="130" spans="1:39" s="4" customFormat="1" ht="47.45" customHeight="1" thickBot="1" x14ac:dyDescent="0.3">
      <c r="A130" s="16">
        <v>135</v>
      </c>
      <c r="B130" s="21" t="e">
        <f>CONCATENATE(D130,"-",C130,"-",#REF!)</f>
        <v>#REF!</v>
      </c>
      <c r="C130" s="12" t="s">
        <v>493</v>
      </c>
      <c r="D130" s="12" t="s">
        <v>490</v>
      </c>
      <c r="E130" s="12" t="s">
        <v>494</v>
      </c>
      <c r="F130" s="12" t="s">
        <v>495</v>
      </c>
      <c r="G130" s="13" t="s">
        <v>639</v>
      </c>
      <c r="H130" s="18" t="s">
        <v>23</v>
      </c>
      <c r="I130" s="12" t="s">
        <v>18</v>
      </c>
      <c r="J130" s="12" t="s">
        <v>610</v>
      </c>
      <c r="K130" s="12" t="s">
        <v>607</v>
      </c>
      <c r="L130" s="12" t="s">
        <v>636</v>
      </c>
      <c r="M130" s="13" t="s">
        <v>611</v>
      </c>
      <c r="N130" s="13" t="s">
        <v>248</v>
      </c>
      <c r="O130" s="18" t="s">
        <v>23</v>
      </c>
      <c r="P130" s="18" t="s">
        <v>23</v>
      </c>
      <c r="Q130" s="18" t="s">
        <v>23</v>
      </c>
      <c r="R130" s="18" t="s">
        <v>23</v>
      </c>
      <c r="S130" s="28">
        <v>15</v>
      </c>
      <c r="T130" s="18" t="s">
        <v>23</v>
      </c>
      <c r="U130" s="18" t="s">
        <v>23</v>
      </c>
      <c r="V130" s="18" t="s">
        <v>23</v>
      </c>
      <c r="W130" s="18" t="s">
        <v>23</v>
      </c>
      <c r="X130" s="28">
        <v>15</v>
      </c>
      <c r="Y130" s="18" t="s">
        <v>23</v>
      </c>
      <c r="Z130" s="18" t="s">
        <v>23</v>
      </c>
      <c r="AA130" s="18" t="s">
        <v>23</v>
      </c>
      <c r="AB130" s="18" t="s">
        <v>23</v>
      </c>
      <c r="AC130" s="28">
        <v>15</v>
      </c>
      <c r="AD130" s="18" t="s">
        <v>23</v>
      </c>
      <c r="AE130" s="18" t="s">
        <v>23</v>
      </c>
      <c r="AF130" s="18" t="s">
        <v>23</v>
      </c>
      <c r="AG130" s="18" t="s">
        <v>23</v>
      </c>
      <c r="AH130" s="28">
        <v>15</v>
      </c>
      <c r="AI130" s="18" t="s">
        <v>23</v>
      </c>
      <c r="AJ130" s="18" t="s">
        <v>23</v>
      </c>
      <c r="AK130" s="18" t="s">
        <v>23</v>
      </c>
      <c r="AL130" s="18" t="s">
        <v>23</v>
      </c>
      <c r="AM130" s="28">
        <v>15</v>
      </c>
    </row>
    <row r="131" spans="1:39" s="4" customFormat="1" ht="30" customHeight="1" thickBot="1" x14ac:dyDescent="0.3">
      <c r="A131" s="16">
        <v>136</v>
      </c>
      <c r="B131" s="21" t="e">
        <f>CONCATENATE(D131,"-",C131,"-",#REF!)</f>
        <v>#REF!</v>
      </c>
      <c r="C131" s="12" t="s">
        <v>496</v>
      </c>
      <c r="D131" s="12" t="s">
        <v>490</v>
      </c>
      <c r="E131" s="12" t="s">
        <v>497</v>
      </c>
      <c r="F131" s="12" t="s">
        <v>498</v>
      </c>
      <c r="G131" s="24" t="s">
        <v>32</v>
      </c>
      <c r="H131" s="12" t="s">
        <v>499</v>
      </c>
      <c r="I131" s="12" t="s">
        <v>18</v>
      </c>
      <c r="J131" s="12" t="s">
        <v>500</v>
      </c>
      <c r="K131" s="12" t="s">
        <v>19</v>
      </c>
      <c r="L131" s="12" t="s">
        <v>501</v>
      </c>
      <c r="M131" s="12" t="s">
        <v>502</v>
      </c>
      <c r="N131" s="12" t="s">
        <v>273</v>
      </c>
      <c r="O131" s="14">
        <v>26</v>
      </c>
      <c r="P131" s="14">
        <v>26</v>
      </c>
      <c r="Q131" s="14">
        <v>26</v>
      </c>
      <c r="R131" s="14">
        <v>26</v>
      </c>
      <c r="S131" s="14">
        <v>26</v>
      </c>
      <c r="T131" s="14">
        <v>26</v>
      </c>
      <c r="U131" s="14">
        <v>26</v>
      </c>
      <c r="V131" s="14">
        <v>26</v>
      </c>
      <c r="W131" s="14">
        <v>26</v>
      </c>
      <c r="X131" s="14">
        <v>26</v>
      </c>
      <c r="Y131" s="14">
        <v>26</v>
      </c>
      <c r="Z131" s="14">
        <v>26</v>
      </c>
      <c r="AA131" s="14">
        <v>26</v>
      </c>
      <c r="AB131" s="14">
        <v>26</v>
      </c>
      <c r="AC131" s="14">
        <v>26</v>
      </c>
      <c r="AD131" s="14">
        <v>26</v>
      </c>
      <c r="AE131" s="14">
        <v>26</v>
      </c>
      <c r="AF131" s="14">
        <v>26</v>
      </c>
      <c r="AG131" s="14">
        <v>26</v>
      </c>
      <c r="AH131" s="14">
        <v>26</v>
      </c>
      <c r="AI131" s="14">
        <v>26</v>
      </c>
      <c r="AJ131" s="14">
        <v>26</v>
      </c>
      <c r="AK131" s="14">
        <v>26</v>
      </c>
      <c r="AL131" s="14">
        <v>26</v>
      </c>
      <c r="AM131" s="14">
        <v>26</v>
      </c>
    </row>
    <row r="132" spans="1:39" s="4" customFormat="1" ht="30" customHeight="1" thickBot="1" x14ac:dyDescent="0.3">
      <c r="A132" s="16">
        <v>137</v>
      </c>
      <c r="B132" s="17" t="e">
        <f>CONCATENATE(D132,"-",C132,"-",#REF!)</f>
        <v>#REF!</v>
      </c>
      <c r="C132" s="18" t="s">
        <v>503</v>
      </c>
      <c r="D132" s="18" t="s">
        <v>490</v>
      </c>
      <c r="E132" s="18" t="s">
        <v>504</v>
      </c>
      <c r="F132" s="18" t="s">
        <v>505</v>
      </c>
      <c r="G132" s="18" t="s">
        <v>506</v>
      </c>
      <c r="H132" s="18" t="s">
        <v>23</v>
      </c>
      <c r="I132" s="18" t="s">
        <v>18</v>
      </c>
      <c r="J132" s="18" t="s">
        <v>23</v>
      </c>
      <c r="K132" s="18" t="s">
        <v>23</v>
      </c>
      <c r="L132" s="18" t="s">
        <v>23</v>
      </c>
      <c r="M132" s="18" t="s">
        <v>23</v>
      </c>
      <c r="N132" s="18" t="s">
        <v>23</v>
      </c>
      <c r="O132" s="18" t="s">
        <v>23</v>
      </c>
      <c r="P132" s="18" t="s">
        <v>23</v>
      </c>
      <c r="Q132" s="18" t="s">
        <v>23</v>
      </c>
      <c r="R132" s="18" t="s">
        <v>23</v>
      </c>
      <c r="S132" s="18" t="s">
        <v>23</v>
      </c>
      <c r="T132" s="18" t="s">
        <v>23</v>
      </c>
      <c r="U132" s="18" t="s">
        <v>23</v>
      </c>
      <c r="V132" s="18" t="s">
        <v>23</v>
      </c>
      <c r="W132" s="18" t="s">
        <v>23</v>
      </c>
      <c r="X132" s="18" t="s">
        <v>23</v>
      </c>
      <c r="Y132" s="18" t="s">
        <v>23</v>
      </c>
      <c r="Z132" s="18" t="s">
        <v>23</v>
      </c>
      <c r="AA132" s="18" t="s">
        <v>23</v>
      </c>
      <c r="AB132" s="18" t="s">
        <v>23</v>
      </c>
      <c r="AC132" s="18" t="s">
        <v>23</v>
      </c>
      <c r="AD132" s="18" t="s">
        <v>23</v>
      </c>
      <c r="AE132" s="18" t="s">
        <v>23</v>
      </c>
      <c r="AF132" s="18" t="s">
        <v>23</v>
      </c>
      <c r="AG132" s="18" t="s">
        <v>23</v>
      </c>
      <c r="AH132" s="18" t="s">
        <v>23</v>
      </c>
      <c r="AI132" s="18" t="s">
        <v>23</v>
      </c>
      <c r="AJ132" s="18" t="s">
        <v>23</v>
      </c>
      <c r="AK132" s="18" t="s">
        <v>23</v>
      </c>
      <c r="AL132" s="18" t="s">
        <v>23</v>
      </c>
      <c r="AM132" s="18" t="s">
        <v>23</v>
      </c>
    </row>
    <row r="133" spans="1:39" s="4" customFormat="1" ht="30" customHeight="1" thickBot="1" x14ac:dyDescent="0.3">
      <c r="A133" s="16">
        <v>138</v>
      </c>
      <c r="B133" s="21" t="e">
        <f>CONCATENATE(D133,"-",C133,"-",#REF!)</f>
        <v>#REF!</v>
      </c>
      <c r="C133" s="12" t="s">
        <v>507</v>
      </c>
      <c r="D133" s="12" t="s">
        <v>490</v>
      </c>
      <c r="E133" s="12" t="s">
        <v>508</v>
      </c>
      <c r="F133" s="12" t="s">
        <v>509</v>
      </c>
      <c r="G133" s="12" t="s">
        <v>628</v>
      </c>
      <c r="H133" s="12" t="s">
        <v>499</v>
      </c>
      <c r="I133" s="12" t="s">
        <v>18</v>
      </c>
      <c r="J133" s="12" t="s">
        <v>612</v>
      </c>
      <c r="K133" s="12" t="s">
        <v>607</v>
      </c>
      <c r="L133" s="12" t="s">
        <v>638</v>
      </c>
      <c r="M133" s="13" t="s">
        <v>611</v>
      </c>
      <c r="N133" s="12" t="s">
        <v>248</v>
      </c>
      <c r="O133" s="12" t="s">
        <v>627</v>
      </c>
      <c r="P133" s="12" t="s">
        <v>627</v>
      </c>
      <c r="Q133" s="12" t="s">
        <v>627</v>
      </c>
      <c r="R133" s="12" t="s">
        <v>627</v>
      </c>
      <c r="S133" s="28">
        <v>99</v>
      </c>
      <c r="T133" s="12" t="s">
        <v>627</v>
      </c>
      <c r="U133" s="12" t="s">
        <v>627</v>
      </c>
      <c r="V133" s="12" t="s">
        <v>627</v>
      </c>
      <c r="W133" s="28">
        <v>99</v>
      </c>
      <c r="X133" s="12" t="s">
        <v>627</v>
      </c>
      <c r="Y133" s="12" t="s">
        <v>627</v>
      </c>
      <c r="Z133" s="12" t="s">
        <v>627</v>
      </c>
      <c r="AA133" s="12" t="s">
        <v>627</v>
      </c>
      <c r="AB133" s="12" t="s">
        <v>627</v>
      </c>
      <c r="AC133" s="28">
        <v>99</v>
      </c>
      <c r="AD133" s="12" t="s">
        <v>627</v>
      </c>
      <c r="AE133" s="12" t="s">
        <v>627</v>
      </c>
      <c r="AF133" s="12" t="s">
        <v>627</v>
      </c>
      <c r="AG133" s="12" t="s">
        <v>627</v>
      </c>
      <c r="AH133" s="28">
        <v>99</v>
      </c>
      <c r="AI133" s="12" t="s">
        <v>627</v>
      </c>
      <c r="AJ133" s="12" t="s">
        <v>627</v>
      </c>
      <c r="AK133" s="12" t="s">
        <v>627</v>
      </c>
      <c r="AL133" s="12" t="s">
        <v>627</v>
      </c>
      <c r="AM133" s="28">
        <v>99</v>
      </c>
    </row>
    <row r="134" spans="1:39" s="4" customFormat="1" ht="30" customHeight="1" thickBot="1" x14ac:dyDescent="0.3">
      <c r="A134" s="16">
        <v>139</v>
      </c>
      <c r="B134" s="21" t="e">
        <f>CONCATENATE(D134,"-",C134,"-",#REF!)</f>
        <v>#REF!</v>
      </c>
      <c r="C134" s="12" t="s">
        <v>510</v>
      </c>
      <c r="D134" s="12" t="s">
        <v>490</v>
      </c>
      <c r="E134" s="12" t="s">
        <v>511</v>
      </c>
      <c r="F134" s="12" t="s">
        <v>512</v>
      </c>
      <c r="G134" s="13" t="s">
        <v>630</v>
      </c>
      <c r="H134" s="13" t="s">
        <v>513</v>
      </c>
      <c r="I134" s="12" t="s">
        <v>18</v>
      </c>
      <c r="J134" s="12" t="s">
        <v>23</v>
      </c>
      <c r="K134" s="12" t="s">
        <v>23</v>
      </c>
      <c r="L134" s="12" t="s">
        <v>514</v>
      </c>
      <c r="M134" s="12" t="s">
        <v>347</v>
      </c>
      <c r="N134" s="13" t="s">
        <v>248</v>
      </c>
      <c r="O134" s="14">
        <v>0</v>
      </c>
      <c r="P134" s="14">
        <v>0</v>
      </c>
      <c r="Q134" s="14">
        <v>0</v>
      </c>
      <c r="R134" s="14">
        <v>0</v>
      </c>
      <c r="S134" s="14">
        <v>7.9947558121989018E-2</v>
      </c>
      <c r="T134" s="14">
        <v>8.334161979203307E-2</v>
      </c>
      <c r="U134" s="14">
        <v>0.14932182348005191</v>
      </c>
      <c r="V134" s="14">
        <v>0.16148557635324606</v>
      </c>
      <c r="W134" s="14">
        <v>0.3177114329552842</v>
      </c>
      <c r="X134" s="14">
        <v>0.48948494377978691</v>
      </c>
      <c r="Y134" s="14">
        <v>0.54714190640061622</v>
      </c>
      <c r="Z134" s="14">
        <v>0.61368474245584825</v>
      </c>
      <c r="AA134" s="14">
        <v>0.82803510824671056</v>
      </c>
      <c r="AB134" s="14">
        <v>1.1687633635205497</v>
      </c>
      <c r="AC134" s="14">
        <v>1.7746742558335415</v>
      </c>
      <c r="AD134" s="14">
        <v>2.0438424634153738</v>
      </c>
      <c r="AE134" s="14">
        <v>2.3644692245800618</v>
      </c>
      <c r="AF134" s="14">
        <v>3.0059368619303322</v>
      </c>
      <c r="AG134" s="14">
        <v>3.9327468187624457</v>
      </c>
      <c r="AH134" s="14">
        <v>5.3951050887753569</v>
      </c>
      <c r="AI134" s="14">
        <v>6.1027665678776701</v>
      </c>
      <c r="AJ134" s="14">
        <v>6.8490851218916129</v>
      </c>
      <c r="AK134" s="14">
        <v>9.6953792959946146</v>
      </c>
      <c r="AL134" s="14">
        <v>14.176031432014243</v>
      </c>
      <c r="AM134" s="14">
        <v>21.973357002551371</v>
      </c>
    </row>
    <row r="135" spans="1:39" s="4" customFormat="1" ht="30" customHeight="1" thickBot="1" x14ac:dyDescent="0.3">
      <c r="A135" s="16">
        <v>140</v>
      </c>
      <c r="B135" s="21" t="e">
        <f>CONCATENATE(D135,"-",C135,"-",#REF!)</f>
        <v>#REF!</v>
      </c>
      <c r="C135" s="12" t="s">
        <v>510</v>
      </c>
      <c r="D135" s="12" t="s">
        <v>490</v>
      </c>
      <c r="E135" s="12" t="s">
        <v>511</v>
      </c>
      <c r="F135" s="12" t="s">
        <v>512</v>
      </c>
      <c r="G135" s="13" t="s">
        <v>629</v>
      </c>
      <c r="H135" s="13" t="s">
        <v>513</v>
      </c>
      <c r="I135" s="12" t="s">
        <v>18</v>
      </c>
      <c r="J135" s="12" t="s">
        <v>23</v>
      </c>
      <c r="K135" s="12" t="s">
        <v>23</v>
      </c>
      <c r="L135" s="12" t="s">
        <v>514</v>
      </c>
      <c r="M135" s="12" t="s">
        <v>347</v>
      </c>
      <c r="N135" s="13" t="s">
        <v>248</v>
      </c>
      <c r="O135" s="14">
        <v>6.7902356903998093</v>
      </c>
      <c r="P135" s="14">
        <v>6.3659761847480967</v>
      </c>
      <c r="Q135" s="14">
        <v>8.7006432225669386</v>
      </c>
      <c r="R135" s="14">
        <v>10.469096935817916</v>
      </c>
      <c r="S135" s="14">
        <v>12.034935494097105</v>
      </c>
      <c r="T135" s="14">
        <v>12.009269561590838</v>
      </c>
      <c r="U135" s="14">
        <v>12.001490473297521</v>
      </c>
      <c r="V135" s="14">
        <v>11.997944921928212</v>
      </c>
      <c r="W135" s="14">
        <v>11.799954860626521</v>
      </c>
      <c r="X135" s="14">
        <v>11.806644381199218</v>
      </c>
      <c r="Y135" s="14">
        <v>11.808491867983461</v>
      </c>
      <c r="Z135" s="14">
        <v>11.804728291370433</v>
      </c>
      <c r="AA135" s="14">
        <v>11.798641049839604</v>
      </c>
      <c r="AB135" s="14">
        <v>11.791239278357807</v>
      </c>
      <c r="AC135" s="14">
        <v>11.776172281324644</v>
      </c>
      <c r="AD135" s="14">
        <v>11.750044468942518</v>
      </c>
      <c r="AE135" s="14">
        <v>11.718728730234494</v>
      </c>
      <c r="AF135" s="14">
        <v>11.689226419156498</v>
      </c>
      <c r="AG135" s="14">
        <v>11.665960437307833</v>
      </c>
      <c r="AH135" s="14">
        <v>11.65267295504407</v>
      </c>
      <c r="AI135" s="14">
        <v>11.653772462887476</v>
      </c>
      <c r="AJ135" s="14">
        <v>11.662903603371987</v>
      </c>
      <c r="AK135" s="14">
        <v>11.676429783861405</v>
      </c>
      <c r="AL135" s="14">
        <v>11.696448641375042</v>
      </c>
      <c r="AM135" s="14">
        <v>11.720474757125066</v>
      </c>
    </row>
    <row r="136" spans="1:39" s="4" customFormat="1" ht="30" customHeight="1" thickBot="1" x14ac:dyDescent="0.3">
      <c r="A136" s="16">
        <v>141</v>
      </c>
      <c r="B136" s="17" t="e">
        <f>CONCATENATE(D136,"-",C136,"-",#REF!)</f>
        <v>#REF!</v>
      </c>
      <c r="C136" s="18" t="s">
        <v>515</v>
      </c>
      <c r="D136" s="18" t="s">
        <v>490</v>
      </c>
      <c r="E136" s="18" t="s">
        <v>516</v>
      </c>
      <c r="F136" s="18" t="s">
        <v>517</v>
      </c>
      <c r="G136" s="18" t="s">
        <v>47</v>
      </c>
      <c r="H136" s="18" t="s">
        <v>23</v>
      </c>
      <c r="I136" s="18" t="s">
        <v>18</v>
      </c>
      <c r="J136" s="18" t="s">
        <v>23</v>
      </c>
      <c r="K136" s="18" t="s">
        <v>23</v>
      </c>
      <c r="L136" s="18" t="s">
        <v>23</v>
      </c>
      <c r="M136" s="18" t="s">
        <v>23</v>
      </c>
      <c r="N136" s="18" t="s">
        <v>23</v>
      </c>
      <c r="O136" s="18" t="s">
        <v>23</v>
      </c>
      <c r="P136" s="18" t="s">
        <v>23</v>
      </c>
      <c r="Q136" s="18" t="s">
        <v>23</v>
      </c>
      <c r="R136" s="18" t="s">
        <v>23</v>
      </c>
      <c r="S136" s="18" t="s">
        <v>23</v>
      </c>
      <c r="T136" s="18" t="s">
        <v>23</v>
      </c>
      <c r="U136" s="18" t="s">
        <v>23</v>
      </c>
      <c r="V136" s="18" t="s">
        <v>23</v>
      </c>
      <c r="W136" s="18" t="s">
        <v>23</v>
      </c>
      <c r="X136" s="18" t="s">
        <v>23</v>
      </c>
      <c r="Y136" s="18" t="s">
        <v>23</v>
      </c>
      <c r="Z136" s="18" t="s">
        <v>23</v>
      </c>
      <c r="AA136" s="18" t="s">
        <v>23</v>
      </c>
      <c r="AB136" s="18" t="s">
        <v>23</v>
      </c>
      <c r="AC136" s="18" t="s">
        <v>23</v>
      </c>
      <c r="AD136" s="18" t="s">
        <v>23</v>
      </c>
      <c r="AE136" s="18" t="s">
        <v>23</v>
      </c>
      <c r="AF136" s="18" t="s">
        <v>23</v>
      </c>
      <c r="AG136" s="18" t="s">
        <v>23</v>
      </c>
      <c r="AH136" s="18" t="s">
        <v>23</v>
      </c>
      <c r="AI136" s="18" t="s">
        <v>23</v>
      </c>
      <c r="AJ136" s="18" t="s">
        <v>23</v>
      </c>
      <c r="AK136" s="18" t="s">
        <v>23</v>
      </c>
      <c r="AL136" s="18" t="s">
        <v>23</v>
      </c>
      <c r="AM136" s="18" t="s">
        <v>23</v>
      </c>
    </row>
    <row r="137" spans="1:39" s="4" customFormat="1" ht="30" customHeight="1" thickBot="1" x14ac:dyDescent="0.3">
      <c r="A137" s="16">
        <v>142</v>
      </c>
      <c r="B137" s="17" t="e">
        <f>CONCATENATE(D137,"-",C137,"-",#REF!)</f>
        <v>#REF!</v>
      </c>
      <c r="C137" s="18" t="s">
        <v>518</v>
      </c>
      <c r="D137" s="18" t="s">
        <v>490</v>
      </c>
      <c r="E137" s="18" t="s">
        <v>519</v>
      </c>
      <c r="F137" s="18" t="s">
        <v>520</v>
      </c>
      <c r="G137" s="18" t="s">
        <v>47</v>
      </c>
      <c r="H137" s="18" t="s">
        <v>23</v>
      </c>
      <c r="I137" s="18" t="s">
        <v>18</v>
      </c>
      <c r="J137" s="18" t="s">
        <v>23</v>
      </c>
      <c r="K137" s="18" t="s">
        <v>23</v>
      </c>
      <c r="L137" s="18" t="s">
        <v>23</v>
      </c>
      <c r="M137" s="18" t="s">
        <v>23</v>
      </c>
      <c r="N137" s="18" t="s">
        <v>23</v>
      </c>
      <c r="O137" s="18" t="s">
        <v>23</v>
      </c>
      <c r="P137" s="18" t="s">
        <v>23</v>
      </c>
      <c r="Q137" s="18" t="s">
        <v>23</v>
      </c>
      <c r="R137" s="18" t="s">
        <v>23</v>
      </c>
      <c r="S137" s="18" t="s">
        <v>23</v>
      </c>
      <c r="T137" s="18" t="s">
        <v>23</v>
      </c>
      <c r="U137" s="18" t="s">
        <v>23</v>
      </c>
      <c r="V137" s="18" t="s">
        <v>23</v>
      </c>
      <c r="W137" s="18" t="s">
        <v>23</v>
      </c>
      <c r="X137" s="18" t="s">
        <v>23</v>
      </c>
      <c r="Y137" s="18" t="s">
        <v>23</v>
      </c>
      <c r="Z137" s="18" t="s">
        <v>23</v>
      </c>
      <c r="AA137" s="18" t="s">
        <v>23</v>
      </c>
      <c r="AB137" s="18" t="s">
        <v>23</v>
      </c>
      <c r="AC137" s="18" t="s">
        <v>23</v>
      </c>
      <c r="AD137" s="18" t="s">
        <v>23</v>
      </c>
      <c r="AE137" s="18" t="s">
        <v>23</v>
      </c>
      <c r="AF137" s="18" t="s">
        <v>23</v>
      </c>
      <c r="AG137" s="18" t="s">
        <v>23</v>
      </c>
      <c r="AH137" s="18" t="s">
        <v>23</v>
      </c>
      <c r="AI137" s="18" t="s">
        <v>23</v>
      </c>
      <c r="AJ137" s="18" t="s">
        <v>23</v>
      </c>
      <c r="AK137" s="18" t="s">
        <v>23</v>
      </c>
      <c r="AL137" s="18" t="s">
        <v>23</v>
      </c>
      <c r="AM137" s="18" t="s">
        <v>23</v>
      </c>
    </row>
    <row r="138" spans="1:39" s="4" customFormat="1" ht="30" customHeight="1" thickBot="1" x14ac:dyDescent="0.3">
      <c r="A138" s="16">
        <v>143</v>
      </c>
      <c r="B138" s="21" t="e">
        <f>CONCATENATE(D138,"-",C138,"-",#REF!)</f>
        <v>#REF!</v>
      </c>
      <c r="C138" s="12" t="s">
        <v>521</v>
      </c>
      <c r="D138" s="12" t="s">
        <v>522</v>
      </c>
      <c r="E138" s="12" t="s">
        <v>523</v>
      </c>
      <c r="F138" s="12" t="s">
        <v>524</v>
      </c>
      <c r="G138" s="13" t="s">
        <v>525</v>
      </c>
      <c r="H138" s="25" t="s">
        <v>619</v>
      </c>
      <c r="I138" s="12" t="s">
        <v>18</v>
      </c>
      <c r="J138" s="12" t="s">
        <v>526</v>
      </c>
      <c r="K138" s="12" t="s">
        <v>527</v>
      </c>
      <c r="L138" s="12" t="s">
        <v>528</v>
      </c>
      <c r="M138" s="12" t="s">
        <v>529</v>
      </c>
      <c r="N138" s="13" t="s">
        <v>306</v>
      </c>
      <c r="O138" s="26">
        <v>7</v>
      </c>
      <c r="P138" s="26">
        <v>7</v>
      </c>
      <c r="Q138" s="26">
        <v>7</v>
      </c>
      <c r="R138" s="26">
        <v>7</v>
      </c>
      <c r="S138" s="26">
        <v>3.5</v>
      </c>
      <c r="T138" s="26">
        <v>3.5</v>
      </c>
      <c r="U138" s="26">
        <v>3.5</v>
      </c>
      <c r="V138" s="26">
        <v>3.5</v>
      </c>
      <c r="W138" s="26">
        <v>3.5</v>
      </c>
      <c r="X138" s="26">
        <v>3.5</v>
      </c>
      <c r="Y138" s="26">
        <v>3.5</v>
      </c>
      <c r="Z138" s="26">
        <v>3.5</v>
      </c>
      <c r="AA138" s="26">
        <v>3.5</v>
      </c>
      <c r="AB138" s="26">
        <v>3.5</v>
      </c>
      <c r="AC138" s="26">
        <v>3.5</v>
      </c>
      <c r="AD138" s="26">
        <v>0</v>
      </c>
      <c r="AE138" s="26">
        <v>0</v>
      </c>
      <c r="AF138" s="26">
        <v>0</v>
      </c>
      <c r="AG138" s="26">
        <v>0</v>
      </c>
      <c r="AH138" s="26">
        <v>0</v>
      </c>
      <c r="AI138" s="26">
        <v>0</v>
      </c>
      <c r="AJ138" s="26">
        <v>0</v>
      </c>
      <c r="AK138" s="26">
        <v>0</v>
      </c>
      <c r="AL138" s="26">
        <v>0</v>
      </c>
      <c r="AM138" s="26">
        <v>0</v>
      </c>
    </row>
    <row r="139" spans="1:39" s="4" customFormat="1" ht="30" customHeight="1" thickBot="1" x14ac:dyDescent="0.3">
      <c r="A139" s="16">
        <v>144</v>
      </c>
      <c r="B139" s="21" t="e">
        <f>CONCATENATE(D139,"-",C139,"-",#REF!)</f>
        <v>#REF!</v>
      </c>
      <c r="C139" s="12" t="s">
        <v>521</v>
      </c>
      <c r="D139" s="12" t="s">
        <v>522</v>
      </c>
      <c r="E139" s="12" t="s">
        <v>523</v>
      </c>
      <c r="F139" s="12" t="s">
        <v>524</v>
      </c>
      <c r="G139" s="13" t="s">
        <v>530</v>
      </c>
      <c r="H139" s="25" t="s">
        <v>619</v>
      </c>
      <c r="I139" s="12" t="s">
        <v>18</v>
      </c>
      <c r="J139" s="12" t="s">
        <v>526</v>
      </c>
      <c r="K139" s="12" t="s">
        <v>527</v>
      </c>
      <c r="L139" s="12" t="s">
        <v>528</v>
      </c>
      <c r="M139" s="12" t="s">
        <v>529</v>
      </c>
      <c r="N139" s="13" t="s">
        <v>531</v>
      </c>
      <c r="O139" s="14">
        <v>19606.329745000643</v>
      </c>
      <c r="P139" s="14">
        <v>19606.329745000643</v>
      </c>
      <c r="Q139" s="14">
        <v>19606.329745000643</v>
      </c>
      <c r="R139" s="14">
        <v>19606.329745000643</v>
      </c>
      <c r="S139" s="14">
        <v>19606.329745000643</v>
      </c>
      <c r="T139" s="14">
        <v>19606.329745000643</v>
      </c>
      <c r="U139" s="14">
        <v>19606.329745000643</v>
      </c>
      <c r="V139" s="14">
        <v>19606.329745000643</v>
      </c>
      <c r="W139" s="14">
        <v>19606.329745000643</v>
      </c>
      <c r="X139" s="14">
        <v>19606.329745000643</v>
      </c>
      <c r="Y139" s="14">
        <v>19606.329745000643</v>
      </c>
      <c r="Z139" s="14">
        <v>19606.329745000643</v>
      </c>
      <c r="AA139" s="14">
        <v>19606.329745000643</v>
      </c>
      <c r="AB139" s="14">
        <v>19606.329745000643</v>
      </c>
      <c r="AC139" s="14">
        <v>19606.329745000643</v>
      </c>
      <c r="AD139" s="26">
        <v>0</v>
      </c>
      <c r="AE139" s="26">
        <v>0</v>
      </c>
      <c r="AF139" s="26">
        <v>0</v>
      </c>
      <c r="AG139" s="26">
        <v>0</v>
      </c>
      <c r="AH139" s="26">
        <v>0</v>
      </c>
      <c r="AI139" s="26">
        <v>0</v>
      </c>
      <c r="AJ139" s="26">
        <v>0</v>
      </c>
      <c r="AK139" s="26">
        <v>0</v>
      </c>
      <c r="AL139" s="26">
        <v>0</v>
      </c>
      <c r="AM139" s="26">
        <v>0</v>
      </c>
    </row>
    <row r="140" spans="1:39" s="4" customFormat="1" ht="30" customHeight="1" thickBot="1" x14ac:dyDescent="0.3">
      <c r="A140" s="16">
        <v>145</v>
      </c>
      <c r="B140" s="21" t="e">
        <f>CONCATENATE(D140,"-",C140,"-",#REF!)</f>
        <v>#REF!</v>
      </c>
      <c r="C140" s="12" t="s">
        <v>532</v>
      </c>
      <c r="D140" s="12" t="s">
        <v>522</v>
      </c>
      <c r="E140" s="12" t="s">
        <v>533</v>
      </c>
      <c r="F140" s="12" t="s">
        <v>534</v>
      </c>
      <c r="G140" s="25" t="s">
        <v>525</v>
      </c>
      <c r="H140" s="25" t="s">
        <v>619</v>
      </c>
      <c r="I140" s="12" t="s">
        <v>18</v>
      </c>
      <c r="J140" s="12" t="s">
        <v>535</v>
      </c>
      <c r="K140" s="12" t="s">
        <v>527</v>
      </c>
      <c r="L140" s="25" t="s">
        <v>536</v>
      </c>
      <c r="M140" s="12" t="s">
        <v>529</v>
      </c>
      <c r="N140" s="13" t="s">
        <v>306</v>
      </c>
      <c r="O140" s="26">
        <v>7</v>
      </c>
      <c r="P140" s="26">
        <v>7</v>
      </c>
      <c r="Q140" s="26">
        <v>7</v>
      </c>
      <c r="R140" s="26">
        <v>7</v>
      </c>
      <c r="S140" s="26">
        <v>3.5</v>
      </c>
      <c r="T140" s="26">
        <v>3.5</v>
      </c>
      <c r="U140" s="26">
        <v>3.5</v>
      </c>
      <c r="V140" s="26">
        <v>3.5</v>
      </c>
      <c r="W140" s="26">
        <v>3.5</v>
      </c>
      <c r="X140" s="26">
        <v>3.5</v>
      </c>
      <c r="Y140" s="26">
        <v>3.5</v>
      </c>
      <c r="Z140" s="26">
        <v>3.5</v>
      </c>
      <c r="AA140" s="26">
        <v>3.5</v>
      </c>
      <c r="AB140" s="26">
        <v>3.5</v>
      </c>
      <c r="AC140" s="26">
        <v>3.5</v>
      </c>
      <c r="AD140" s="26">
        <v>0</v>
      </c>
      <c r="AE140" s="26">
        <v>0</v>
      </c>
      <c r="AF140" s="26">
        <v>0</v>
      </c>
      <c r="AG140" s="26">
        <v>0</v>
      </c>
      <c r="AH140" s="26">
        <v>0</v>
      </c>
      <c r="AI140" s="26">
        <v>0</v>
      </c>
      <c r="AJ140" s="26">
        <v>0</v>
      </c>
      <c r="AK140" s="26">
        <v>0</v>
      </c>
      <c r="AL140" s="26">
        <v>0</v>
      </c>
      <c r="AM140" s="26">
        <v>0</v>
      </c>
    </row>
    <row r="141" spans="1:39" s="4" customFormat="1" ht="30" customHeight="1" thickBot="1" x14ac:dyDescent="0.3">
      <c r="A141" s="16">
        <v>146</v>
      </c>
      <c r="B141" s="21" t="e">
        <f>CONCATENATE(D141,"-",C141,"-",#REF!)</f>
        <v>#REF!</v>
      </c>
      <c r="C141" s="12" t="s">
        <v>532</v>
      </c>
      <c r="D141" s="12" t="s">
        <v>522</v>
      </c>
      <c r="E141" s="12" t="s">
        <v>533</v>
      </c>
      <c r="F141" s="12" t="s">
        <v>534</v>
      </c>
      <c r="G141" s="25" t="s">
        <v>530</v>
      </c>
      <c r="H141" s="25" t="s">
        <v>619</v>
      </c>
      <c r="I141" s="12" t="s">
        <v>18</v>
      </c>
      <c r="J141" s="12" t="s">
        <v>535</v>
      </c>
      <c r="K141" s="12" t="s">
        <v>527</v>
      </c>
      <c r="L141" s="25" t="s">
        <v>536</v>
      </c>
      <c r="M141" s="12" t="s">
        <v>529</v>
      </c>
      <c r="N141" s="25" t="s">
        <v>531</v>
      </c>
      <c r="O141" s="26">
        <v>1392.049411895046</v>
      </c>
      <c r="P141" s="26">
        <v>1392.049411895046</v>
      </c>
      <c r="Q141" s="26">
        <v>1392.049411895046</v>
      </c>
      <c r="R141" s="26">
        <v>1392.049411895046</v>
      </c>
      <c r="S141" s="26">
        <v>1392.049411895046</v>
      </c>
      <c r="T141" s="26">
        <v>1392.049411895046</v>
      </c>
      <c r="U141" s="26">
        <v>1392.049411895046</v>
      </c>
      <c r="V141" s="26">
        <v>1392.049411895046</v>
      </c>
      <c r="W141" s="26">
        <v>1392.049411895046</v>
      </c>
      <c r="X141" s="26">
        <v>1392.049411895046</v>
      </c>
      <c r="Y141" s="26">
        <v>1392.049411895046</v>
      </c>
      <c r="Z141" s="26">
        <v>1392.049411895046</v>
      </c>
      <c r="AA141" s="26">
        <v>1392.049411895046</v>
      </c>
      <c r="AB141" s="26">
        <v>1392.049411895046</v>
      </c>
      <c r="AC141" s="26">
        <v>0</v>
      </c>
      <c r="AD141" s="26">
        <v>0</v>
      </c>
      <c r="AE141" s="26">
        <v>0</v>
      </c>
      <c r="AF141" s="26">
        <v>0</v>
      </c>
      <c r="AG141" s="26">
        <v>0</v>
      </c>
      <c r="AH141" s="26">
        <v>0</v>
      </c>
      <c r="AI141" s="26">
        <v>0</v>
      </c>
      <c r="AJ141" s="26">
        <v>0</v>
      </c>
      <c r="AK141" s="26">
        <v>0</v>
      </c>
      <c r="AL141" s="26">
        <v>0</v>
      </c>
      <c r="AM141" s="26">
        <v>0</v>
      </c>
    </row>
    <row r="142" spans="1:39" s="4" customFormat="1" ht="30" customHeight="1" thickBot="1" x14ac:dyDescent="0.3">
      <c r="A142" s="16">
        <v>147</v>
      </c>
      <c r="B142" s="21" t="e">
        <f>CONCATENATE(D142,"-",C142,"-",#REF!)</f>
        <v>#REF!</v>
      </c>
      <c r="C142" s="12" t="s">
        <v>537</v>
      </c>
      <c r="D142" s="12" t="s">
        <v>522</v>
      </c>
      <c r="E142" s="12" t="s">
        <v>538</v>
      </c>
      <c r="F142" s="12" t="s">
        <v>539</v>
      </c>
      <c r="G142" s="13" t="s">
        <v>540</v>
      </c>
      <c r="H142" s="25" t="s">
        <v>541</v>
      </c>
      <c r="I142" s="12" t="s">
        <v>18</v>
      </c>
      <c r="J142" s="25" t="s">
        <v>542</v>
      </c>
      <c r="K142" s="12" t="s">
        <v>527</v>
      </c>
      <c r="L142" s="25" t="s">
        <v>543</v>
      </c>
      <c r="M142" s="12" t="s">
        <v>529</v>
      </c>
      <c r="N142" s="13" t="s">
        <v>306</v>
      </c>
      <c r="O142" s="14">
        <v>5</v>
      </c>
      <c r="P142" s="14">
        <v>5</v>
      </c>
      <c r="Q142" s="14">
        <v>5</v>
      </c>
      <c r="R142" s="14">
        <v>5</v>
      </c>
      <c r="S142" s="14">
        <v>5</v>
      </c>
      <c r="T142" s="14">
        <v>5</v>
      </c>
      <c r="U142" s="14">
        <v>0</v>
      </c>
      <c r="V142" s="14">
        <v>0</v>
      </c>
      <c r="W142" s="14">
        <v>0</v>
      </c>
      <c r="X142" s="14">
        <v>0</v>
      </c>
      <c r="Y142" s="14">
        <v>0</v>
      </c>
      <c r="Z142" s="14">
        <v>0</v>
      </c>
      <c r="AA142" s="14">
        <v>0</v>
      </c>
      <c r="AB142" s="14">
        <v>0</v>
      </c>
      <c r="AC142" s="14">
        <v>0</v>
      </c>
      <c r="AD142" s="14">
        <v>0</v>
      </c>
      <c r="AE142" s="14">
        <v>0</v>
      </c>
      <c r="AF142" s="14">
        <v>0</v>
      </c>
      <c r="AG142" s="14">
        <v>0</v>
      </c>
      <c r="AH142" s="14">
        <v>0</v>
      </c>
      <c r="AI142" s="14">
        <v>0</v>
      </c>
      <c r="AJ142" s="14">
        <v>0</v>
      </c>
      <c r="AK142" s="14">
        <v>0</v>
      </c>
      <c r="AL142" s="14">
        <v>0</v>
      </c>
      <c r="AM142" s="14">
        <v>0</v>
      </c>
    </row>
    <row r="143" spans="1:39" s="4" customFormat="1" ht="30" customHeight="1" thickBot="1" x14ac:dyDescent="0.3">
      <c r="A143" s="16">
        <v>148</v>
      </c>
      <c r="B143" s="21" t="e">
        <f>CONCATENATE(D143,"-",C143,"-",#REF!)</f>
        <v>#REF!</v>
      </c>
      <c r="C143" s="12" t="s">
        <v>537</v>
      </c>
      <c r="D143" s="12" t="s">
        <v>522</v>
      </c>
      <c r="E143" s="12" t="s">
        <v>538</v>
      </c>
      <c r="F143" s="12" t="s">
        <v>539</v>
      </c>
      <c r="G143" s="13" t="s">
        <v>544</v>
      </c>
      <c r="H143" s="25" t="s">
        <v>541</v>
      </c>
      <c r="I143" s="12" t="s">
        <v>18</v>
      </c>
      <c r="J143" s="25" t="s">
        <v>542</v>
      </c>
      <c r="K143" s="12" t="s">
        <v>527</v>
      </c>
      <c r="L143" s="25" t="s">
        <v>543</v>
      </c>
      <c r="M143" s="12" t="s">
        <v>529</v>
      </c>
      <c r="N143" s="25" t="s">
        <v>531</v>
      </c>
      <c r="O143" s="14">
        <v>12725.054347826086</v>
      </c>
      <c r="P143" s="14">
        <v>12725.054347826086</v>
      </c>
      <c r="Q143" s="14">
        <v>12725.054347826086</v>
      </c>
      <c r="R143" s="14">
        <v>12725.054347826086</v>
      </c>
      <c r="S143" s="14">
        <v>12725.054347826086</v>
      </c>
      <c r="T143" s="14">
        <v>12725.054347826086</v>
      </c>
      <c r="U143" s="14">
        <v>0</v>
      </c>
      <c r="V143" s="14">
        <v>0</v>
      </c>
      <c r="W143" s="14">
        <v>0</v>
      </c>
      <c r="X143" s="14">
        <v>0</v>
      </c>
      <c r="Y143" s="14">
        <v>0</v>
      </c>
      <c r="Z143" s="14">
        <v>0</v>
      </c>
      <c r="AA143" s="14">
        <v>0</v>
      </c>
      <c r="AB143" s="14">
        <v>0</v>
      </c>
      <c r="AC143" s="14">
        <v>0</v>
      </c>
      <c r="AD143" s="14">
        <v>0</v>
      </c>
      <c r="AE143" s="14">
        <v>0</v>
      </c>
      <c r="AF143" s="14">
        <v>0</v>
      </c>
      <c r="AG143" s="14">
        <v>0</v>
      </c>
      <c r="AH143" s="14">
        <v>0</v>
      </c>
      <c r="AI143" s="14">
        <v>0</v>
      </c>
      <c r="AJ143" s="14">
        <v>0</v>
      </c>
      <c r="AK143" s="14">
        <v>0</v>
      </c>
      <c r="AL143" s="14">
        <v>0</v>
      </c>
      <c r="AM143" s="14">
        <v>0</v>
      </c>
    </row>
    <row r="144" spans="1:39" s="4" customFormat="1" ht="42.6" customHeight="1" thickBot="1" x14ac:dyDescent="0.3">
      <c r="A144" s="16">
        <v>149</v>
      </c>
      <c r="B144" s="30" t="e">
        <f>CONCATENATE(D144,"-",C144,"-",#REF!)</f>
        <v>#REF!</v>
      </c>
      <c r="C144" s="12" t="s">
        <v>545</v>
      </c>
      <c r="D144" s="12" t="s">
        <v>522</v>
      </c>
      <c r="E144" s="12" t="s">
        <v>546</v>
      </c>
      <c r="F144" s="12" t="s">
        <v>547</v>
      </c>
      <c r="G144" s="13" t="s">
        <v>548</v>
      </c>
      <c r="H144" s="25" t="s">
        <v>549</v>
      </c>
      <c r="I144" s="12" t="s">
        <v>18</v>
      </c>
      <c r="J144" s="31" t="s">
        <v>550</v>
      </c>
      <c r="K144" s="31" t="s">
        <v>551</v>
      </c>
      <c r="L144" s="25" t="s">
        <v>552</v>
      </c>
      <c r="M144" s="12" t="s">
        <v>529</v>
      </c>
      <c r="N144" s="25" t="s">
        <v>23</v>
      </c>
      <c r="O144" s="14" t="s">
        <v>23</v>
      </c>
      <c r="P144" s="14" t="s">
        <v>23</v>
      </c>
      <c r="Q144" s="14" t="s">
        <v>23</v>
      </c>
      <c r="R144" s="14" t="s">
        <v>23</v>
      </c>
      <c r="S144" s="14" t="s">
        <v>23</v>
      </c>
      <c r="T144" s="14" t="s">
        <v>23</v>
      </c>
      <c r="U144" s="14" t="s">
        <v>23</v>
      </c>
      <c r="V144" s="14" t="s">
        <v>23</v>
      </c>
      <c r="W144" s="14" t="s">
        <v>23</v>
      </c>
      <c r="X144" s="14" t="s">
        <v>23</v>
      </c>
      <c r="Y144" s="14" t="s">
        <v>23</v>
      </c>
      <c r="Z144" s="14" t="s">
        <v>23</v>
      </c>
      <c r="AA144" s="14" t="s">
        <v>23</v>
      </c>
      <c r="AB144" s="14" t="s">
        <v>23</v>
      </c>
      <c r="AC144" s="14" t="s">
        <v>23</v>
      </c>
      <c r="AD144" s="14" t="s">
        <v>23</v>
      </c>
      <c r="AE144" s="14" t="s">
        <v>23</v>
      </c>
      <c r="AF144" s="14" t="s">
        <v>23</v>
      </c>
      <c r="AG144" s="14" t="s">
        <v>23</v>
      </c>
      <c r="AH144" s="14" t="s">
        <v>23</v>
      </c>
      <c r="AI144" s="14" t="s">
        <v>23</v>
      </c>
      <c r="AJ144" s="14" t="s">
        <v>23</v>
      </c>
      <c r="AK144" s="14" t="s">
        <v>23</v>
      </c>
      <c r="AL144" s="14" t="s">
        <v>23</v>
      </c>
      <c r="AM144" s="14" t="s">
        <v>23</v>
      </c>
    </row>
    <row r="145" spans="1:39" s="20" customFormat="1" ht="44.45" customHeight="1" thickBot="1" x14ac:dyDescent="0.3">
      <c r="A145" s="16">
        <v>150</v>
      </c>
      <c r="B145" s="21" t="e">
        <f>CONCATENATE(D145,"-",C145,"-",#REF!)</f>
        <v>#REF!</v>
      </c>
      <c r="C145" s="12" t="s">
        <v>553</v>
      </c>
      <c r="D145" s="12" t="s">
        <v>522</v>
      </c>
      <c r="E145" s="12" t="s">
        <v>554</v>
      </c>
      <c r="F145" s="12" t="s">
        <v>555</v>
      </c>
      <c r="G145" s="13" t="s">
        <v>556</v>
      </c>
      <c r="H145" s="13" t="s">
        <v>557</v>
      </c>
      <c r="I145" s="12" t="s">
        <v>18</v>
      </c>
      <c r="J145" s="12" t="s">
        <v>558</v>
      </c>
      <c r="K145" s="12" t="s">
        <v>559</v>
      </c>
      <c r="L145" s="25" t="s">
        <v>560</v>
      </c>
      <c r="M145" s="12" t="s">
        <v>529</v>
      </c>
      <c r="N145" s="13" t="s">
        <v>154</v>
      </c>
      <c r="O145" s="14">
        <v>5687388.0952380951</v>
      </c>
      <c r="P145" s="14">
        <v>5872359.5238095243</v>
      </c>
      <c r="Q145" s="14">
        <v>6057330.9523809534</v>
      </c>
      <c r="R145" s="14">
        <v>6242302.3809523825</v>
      </c>
      <c r="S145" s="14">
        <v>6500000</v>
      </c>
      <c r="T145" s="14">
        <v>6500000</v>
      </c>
      <c r="U145" s="14">
        <v>6500000</v>
      </c>
      <c r="V145" s="14">
        <v>6500000</v>
      </c>
      <c r="W145" s="14">
        <v>6500000</v>
      </c>
      <c r="X145" s="14">
        <v>6500000</v>
      </c>
      <c r="Y145" s="14">
        <v>6500000</v>
      </c>
      <c r="Z145" s="14">
        <v>6500000</v>
      </c>
      <c r="AA145" s="14">
        <v>6500000</v>
      </c>
      <c r="AB145" s="14">
        <v>6500000</v>
      </c>
      <c r="AC145" s="14">
        <v>6500000</v>
      </c>
      <c r="AD145" s="14">
        <v>6500000</v>
      </c>
      <c r="AE145" s="14">
        <v>6500000</v>
      </c>
      <c r="AF145" s="14">
        <v>6500000</v>
      </c>
      <c r="AG145" s="14">
        <v>6500000</v>
      </c>
      <c r="AH145" s="14">
        <v>6500000</v>
      </c>
      <c r="AI145" s="14">
        <v>6500000</v>
      </c>
      <c r="AJ145" s="14">
        <v>6500000</v>
      </c>
      <c r="AK145" s="14">
        <v>6500000</v>
      </c>
      <c r="AL145" s="14">
        <v>6500000</v>
      </c>
      <c r="AM145" s="14">
        <v>6500000</v>
      </c>
    </row>
    <row r="146" spans="1:39" s="20" customFormat="1" ht="44.45" customHeight="1" thickBot="1" x14ac:dyDescent="0.3">
      <c r="A146" s="16">
        <v>151</v>
      </c>
      <c r="B146" s="21" t="e">
        <f>CONCATENATE(D146,"-",C146,"-",#REF!)</f>
        <v>#REF!</v>
      </c>
      <c r="C146" s="12" t="s">
        <v>561</v>
      </c>
      <c r="D146" s="12" t="s">
        <v>522</v>
      </c>
      <c r="E146" s="12" t="s">
        <v>562</v>
      </c>
      <c r="F146" s="12" t="s">
        <v>563</v>
      </c>
      <c r="G146" s="13" t="s">
        <v>564</v>
      </c>
      <c r="H146" s="13" t="s">
        <v>620</v>
      </c>
      <c r="I146" s="12" t="s">
        <v>18</v>
      </c>
      <c r="J146" s="12" t="s">
        <v>565</v>
      </c>
      <c r="K146" s="12" t="s">
        <v>566</v>
      </c>
      <c r="L146" s="12" t="s">
        <v>567</v>
      </c>
      <c r="M146" s="12" t="s">
        <v>529</v>
      </c>
      <c r="N146" s="13" t="s">
        <v>631</v>
      </c>
      <c r="O146" s="14">
        <v>4.3642857142857139</v>
      </c>
      <c r="P146" s="14">
        <v>6.3785714285714281</v>
      </c>
      <c r="Q146" s="14">
        <v>8.3928571428571423</v>
      </c>
      <c r="R146" s="14">
        <v>10.407142857142857</v>
      </c>
      <c r="S146" s="14">
        <v>14.1</v>
      </c>
      <c r="T146" s="14">
        <v>14.1</v>
      </c>
      <c r="U146" s="14">
        <v>14.1</v>
      </c>
      <c r="V146" s="14">
        <v>14.1</v>
      </c>
      <c r="W146" s="14">
        <v>14.1</v>
      </c>
      <c r="X146" s="14">
        <v>14.1</v>
      </c>
      <c r="Y146" s="14">
        <v>14.1</v>
      </c>
      <c r="Z146" s="14">
        <v>14.1</v>
      </c>
      <c r="AA146" s="14">
        <v>14.1</v>
      </c>
      <c r="AB146" s="14">
        <v>14.1</v>
      </c>
      <c r="AC146" s="14">
        <v>14.1</v>
      </c>
      <c r="AD146" s="14">
        <v>14.1</v>
      </c>
      <c r="AE146" s="14">
        <v>14.1</v>
      </c>
      <c r="AF146" s="14">
        <v>14.1</v>
      </c>
      <c r="AG146" s="14">
        <v>14.1</v>
      </c>
      <c r="AH146" s="14">
        <v>14.1</v>
      </c>
      <c r="AI146" s="14">
        <v>14.1</v>
      </c>
      <c r="AJ146" s="14">
        <v>14.1</v>
      </c>
      <c r="AK146" s="14">
        <v>14.1</v>
      </c>
      <c r="AL146" s="14">
        <v>14.1</v>
      </c>
      <c r="AM146" s="14">
        <v>14.1</v>
      </c>
    </row>
    <row r="147" spans="1:39" s="20" customFormat="1" ht="46.9" customHeight="1" thickBot="1" x14ac:dyDescent="0.3">
      <c r="A147" s="16">
        <v>152</v>
      </c>
      <c r="B147" s="21" t="e">
        <f>CONCATENATE(D147,"-",C147,"-",#REF!)</f>
        <v>#REF!</v>
      </c>
      <c r="C147" s="12" t="s">
        <v>568</v>
      </c>
      <c r="D147" s="12" t="s">
        <v>569</v>
      </c>
      <c r="E147" s="12" t="s">
        <v>570</v>
      </c>
      <c r="F147" s="12" t="s">
        <v>571</v>
      </c>
      <c r="G147" s="13" t="s">
        <v>640</v>
      </c>
      <c r="H147" s="13" t="s">
        <v>641</v>
      </c>
      <c r="I147" s="12" t="s">
        <v>18</v>
      </c>
      <c r="J147" s="12" t="s">
        <v>23</v>
      </c>
      <c r="K147" s="12" t="s">
        <v>23</v>
      </c>
      <c r="L147" s="25" t="s">
        <v>643</v>
      </c>
      <c r="M147" s="25" t="s">
        <v>642</v>
      </c>
      <c r="N147" s="25" t="s">
        <v>644</v>
      </c>
      <c r="O147" s="14" t="s">
        <v>23</v>
      </c>
      <c r="P147" s="14" t="s">
        <v>23</v>
      </c>
      <c r="Q147" s="14" t="s">
        <v>23</v>
      </c>
      <c r="R147" s="14" t="s">
        <v>23</v>
      </c>
      <c r="S147" s="14">
        <v>42.2</v>
      </c>
      <c r="T147" s="14" t="s">
        <v>23</v>
      </c>
      <c r="U147" s="14" t="s">
        <v>23</v>
      </c>
      <c r="V147" s="14" t="s">
        <v>23</v>
      </c>
      <c r="W147" s="14" t="s">
        <v>23</v>
      </c>
      <c r="X147" s="14">
        <v>30.4</v>
      </c>
      <c r="Y147" s="14" t="s">
        <v>23</v>
      </c>
      <c r="Z147" s="14" t="s">
        <v>23</v>
      </c>
      <c r="AA147" s="14" t="s">
        <v>23</v>
      </c>
      <c r="AB147" s="14" t="s">
        <v>23</v>
      </c>
      <c r="AC147" s="14">
        <v>19.5</v>
      </c>
      <c r="AD147" s="14" t="s">
        <v>23</v>
      </c>
      <c r="AE147" s="14" t="s">
        <v>23</v>
      </c>
      <c r="AF147" s="14" t="s">
        <v>23</v>
      </c>
      <c r="AG147" s="14" t="s">
        <v>23</v>
      </c>
      <c r="AH147" s="14">
        <v>9.6999999999999993</v>
      </c>
      <c r="AI147" s="14" t="s">
        <v>23</v>
      </c>
      <c r="AJ147" s="14" t="s">
        <v>23</v>
      </c>
      <c r="AK147" s="14" t="s">
        <v>23</v>
      </c>
      <c r="AL147" s="14" t="s">
        <v>23</v>
      </c>
      <c r="AM147" s="14">
        <v>0</v>
      </c>
    </row>
    <row r="148" spans="1:39" s="20" customFormat="1" ht="30" customHeight="1" thickBot="1" x14ac:dyDescent="0.3">
      <c r="A148" s="16">
        <v>153</v>
      </c>
      <c r="B148" s="21" t="e">
        <f>CONCATENATE(D148,"-",C148,"-",#REF!)</f>
        <v>#REF!</v>
      </c>
      <c r="C148" s="12" t="s">
        <v>572</v>
      </c>
      <c r="D148" s="12" t="s">
        <v>569</v>
      </c>
      <c r="E148" s="12" t="s">
        <v>573</v>
      </c>
      <c r="F148" s="12" t="s">
        <v>574</v>
      </c>
      <c r="G148" s="13" t="s">
        <v>645</v>
      </c>
      <c r="H148" s="13" t="s">
        <v>641</v>
      </c>
      <c r="I148" s="12" t="s">
        <v>18</v>
      </c>
      <c r="J148" s="12" t="s">
        <v>646</v>
      </c>
      <c r="K148" s="12" t="s">
        <v>647</v>
      </c>
      <c r="L148" s="13" t="s">
        <v>643</v>
      </c>
      <c r="M148" s="25" t="s">
        <v>642</v>
      </c>
      <c r="N148" s="13" t="s">
        <v>648</v>
      </c>
      <c r="O148" s="14" t="s">
        <v>23</v>
      </c>
      <c r="P148" s="14" t="s">
        <v>23</v>
      </c>
      <c r="Q148" s="14" t="s">
        <v>23</v>
      </c>
      <c r="R148" s="14" t="s">
        <v>23</v>
      </c>
      <c r="S148" s="14">
        <v>5831.0905700000003</v>
      </c>
      <c r="T148" s="14" t="s">
        <v>23</v>
      </c>
      <c r="U148" s="14" t="s">
        <v>23</v>
      </c>
      <c r="V148" s="14" t="s">
        <v>23</v>
      </c>
      <c r="W148" s="14" t="s">
        <v>23</v>
      </c>
      <c r="X148" s="14">
        <v>10615.080375369482</v>
      </c>
      <c r="Y148" s="14" t="s">
        <v>23</v>
      </c>
      <c r="Z148" s="14" t="s">
        <v>23</v>
      </c>
      <c r="AA148" s="14" t="s">
        <v>23</v>
      </c>
      <c r="AB148" s="14" t="s">
        <v>23</v>
      </c>
      <c r="AC148" s="14">
        <v>11980.048058843468</v>
      </c>
      <c r="AD148" s="14" t="s">
        <v>23</v>
      </c>
      <c r="AE148" s="14" t="s">
        <v>23</v>
      </c>
      <c r="AF148" s="14" t="s">
        <v>23</v>
      </c>
      <c r="AG148" s="14" t="s">
        <v>23</v>
      </c>
      <c r="AH148" s="14">
        <v>11980.048058843468</v>
      </c>
      <c r="AI148" s="14" t="s">
        <v>23</v>
      </c>
      <c r="AJ148" s="14" t="s">
        <v>23</v>
      </c>
      <c r="AK148" s="14" t="s">
        <v>23</v>
      </c>
      <c r="AL148" s="14" t="s">
        <v>23</v>
      </c>
      <c r="AM148" s="14">
        <v>11980.048058843468</v>
      </c>
    </row>
    <row r="149" spans="1:39" s="20" customFormat="1" ht="68.45" customHeight="1" thickBot="1" x14ac:dyDescent="0.3">
      <c r="A149" s="16">
        <v>154</v>
      </c>
      <c r="B149" s="21" t="e">
        <f>CONCATENATE(D149,"-",C149,"-",#REF!)</f>
        <v>#REF!</v>
      </c>
      <c r="C149" s="12" t="s">
        <v>575</v>
      </c>
      <c r="D149" s="12" t="s">
        <v>569</v>
      </c>
      <c r="E149" s="12" t="s">
        <v>576</v>
      </c>
      <c r="F149" s="12" t="s">
        <v>577</v>
      </c>
      <c r="G149" s="13" t="s">
        <v>649</v>
      </c>
      <c r="H149" s="13" t="s">
        <v>651</v>
      </c>
      <c r="I149" s="12" t="s">
        <v>18</v>
      </c>
      <c r="J149" s="12" t="s">
        <v>650</v>
      </c>
      <c r="K149" s="12" t="s">
        <v>652</v>
      </c>
      <c r="L149" s="13" t="s">
        <v>643</v>
      </c>
      <c r="M149" s="25" t="s">
        <v>642</v>
      </c>
      <c r="N149" s="13" t="s">
        <v>648</v>
      </c>
      <c r="O149" s="14" t="s">
        <v>23</v>
      </c>
      <c r="P149" s="14" t="s">
        <v>23</v>
      </c>
      <c r="Q149" s="14" t="s">
        <v>23</v>
      </c>
      <c r="R149" s="14" t="s">
        <v>23</v>
      </c>
      <c r="S149" s="14">
        <v>53273</v>
      </c>
      <c r="T149" s="14" t="s">
        <v>23</v>
      </c>
      <c r="U149" s="14" t="s">
        <v>23</v>
      </c>
      <c r="V149" s="14" t="s">
        <v>23</v>
      </c>
      <c r="W149" s="14" t="s">
        <v>23</v>
      </c>
      <c r="X149" s="14">
        <v>755689</v>
      </c>
      <c r="Y149" s="14" t="s">
        <v>23</v>
      </c>
      <c r="Z149" s="14" t="s">
        <v>23</v>
      </c>
      <c r="AA149" s="14" t="s">
        <v>23</v>
      </c>
      <c r="AB149" s="14" t="s">
        <v>23</v>
      </c>
      <c r="AC149" s="14">
        <v>96630</v>
      </c>
      <c r="AD149" s="14" t="s">
        <v>23</v>
      </c>
      <c r="AE149" s="14" t="s">
        <v>23</v>
      </c>
      <c r="AF149" s="14" t="s">
        <v>23</v>
      </c>
      <c r="AG149" s="14" t="s">
        <v>23</v>
      </c>
      <c r="AH149" s="14">
        <v>116458</v>
      </c>
      <c r="AI149" s="14" t="s">
        <v>23</v>
      </c>
      <c r="AJ149" s="14" t="s">
        <v>23</v>
      </c>
      <c r="AK149" s="14" t="s">
        <v>23</v>
      </c>
      <c r="AL149" s="14" t="s">
        <v>23</v>
      </c>
      <c r="AM149" s="14">
        <v>135126</v>
      </c>
    </row>
    <row r="150" spans="1:39" s="20" customFormat="1" ht="68.45" customHeight="1" thickBot="1" x14ac:dyDescent="0.3">
      <c r="A150" s="16">
        <v>155</v>
      </c>
      <c r="B150" s="21" t="e">
        <f>CONCATENATE(D150,"-",C150,"-",#REF!)</f>
        <v>#REF!</v>
      </c>
      <c r="C150" s="12" t="s">
        <v>578</v>
      </c>
      <c r="D150" s="12" t="s">
        <v>569</v>
      </c>
      <c r="E150" s="12" t="s">
        <v>579</v>
      </c>
      <c r="F150" s="12" t="s">
        <v>580</v>
      </c>
      <c r="G150" s="13" t="s">
        <v>649</v>
      </c>
      <c r="H150" s="13" t="s">
        <v>651</v>
      </c>
      <c r="I150" s="12" t="s">
        <v>18</v>
      </c>
      <c r="J150" s="12" t="s">
        <v>650</v>
      </c>
      <c r="K150" s="12" t="s">
        <v>652</v>
      </c>
      <c r="L150" s="13" t="s">
        <v>643</v>
      </c>
      <c r="M150" s="25" t="s">
        <v>642</v>
      </c>
      <c r="N150" s="13" t="s">
        <v>648</v>
      </c>
      <c r="O150" s="14" t="s">
        <v>23</v>
      </c>
      <c r="P150" s="14" t="s">
        <v>23</v>
      </c>
      <c r="Q150" s="14" t="s">
        <v>23</v>
      </c>
      <c r="R150" s="14" t="s">
        <v>23</v>
      </c>
      <c r="S150" s="14">
        <v>53273</v>
      </c>
      <c r="T150" s="14" t="s">
        <v>23</v>
      </c>
      <c r="U150" s="14" t="s">
        <v>23</v>
      </c>
      <c r="V150" s="14" t="s">
        <v>23</v>
      </c>
      <c r="W150" s="14" t="s">
        <v>23</v>
      </c>
      <c r="X150" s="14">
        <v>755689</v>
      </c>
      <c r="Y150" s="14" t="s">
        <v>23</v>
      </c>
      <c r="Z150" s="14" t="s">
        <v>23</v>
      </c>
      <c r="AA150" s="14" t="s">
        <v>23</v>
      </c>
      <c r="AB150" s="14" t="s">
        <v>23</v>
      </c>
      <c r="AC150" s="14">
        <v>96630</v>
      </c>
      <c r="AD150" s="14" t="s">
        <v>23</v>
      </c>
      <c r="AE150" s="14" t="s">
        <v>23</v>
      </c>
      <c r="AF150" s="14" t="s">
        <v>23</v>
      </c>
      <c r="AG150" s="14" t="s">
        <v>23</v>
      </c>
      <c r="AH150" s="14">
        <v>116458</v>
      </c>
      <c r="AI150" s="14" t="s">
        <v>23</v>
      </c>
      <c r="AJ150" s="14" t="s">
        <v>23</v>
      </c>
      <c r="AK150" s="14" t="s">
        <v>23</v>
      </c>
      <c r="AL150" s="14" t="s">
        <v>23</v>
      </c>
      <c r="AM150" s="14">
        <v>135126</v>
      </c>
    </row>
    <row r="151" spans="1:39" s="20" customFormat="1" ht="68.45" customHeight="1" thickBot="1" x14ac:dyDescent="0.3">
      <c r="A151" s="16">
        <v>156</v>
      </c>
      <c r="B151" s="21" t="e">
        <f>CONCATENATE(D151,"-",C151,"-",#REF!)</f>
        <v>#REF!</v>
      </c>
      <c r="C151" s="12" t="s">
        <v>578</v>
      </c>
      <c r="D151" s="12" t="s">
        <v>569</v>
      </c>
      <c r="E151" s="12" t="s">
        <v>579</v>
      </c>
      <c r="F151" s="12" t="s">
        <v>580</v>
      </c>
      <c r="G151" s="13" t="s">
        <v>649</v>
      </c>
      <c r="H151" s="13" t="s">
        <v>654</v>
      </c>
      <c r="I151" s="12" t="s">
        <v>18</v>
      </c>
      <c r="J151" s="12" t="s">
        <v>23</v>
      </c>
      <c r="K151" s="12" t="s">
        <v>655</v>
      </c>
      <c r="L151" s="13" t="s">
        <v>643</v>
      </c>
      <c r="M151" s="25" t="s">
        <v>642</v>
      </c>
      <c r="N151" s="13" t="s">
        <v>648</v>
      </c>
      <c r="O151" s="14" t="s">
        <v>23</v>
      </c>
      <c r="P151" s="14" t="s">
        <v>23</v>
      </c>
      <c r="Q151" s="14" t="s">
        <v>23</v>
      </c>
      <c r="R151" s="14" t="s">
        <v>23</v>
      </c>
      <c r="S151" s="14">
        <v>20000</v>
      </c>
      <c r="T151" s="14" t="s">
        <v>23</v>
      </c>
      <c r="U151" s="14" t="s">
        <v>23</v>
      </c>
      <c r="V151" s="14" t="s">
        <v>23</v>
      </c>
      <c r="W151" s="14" t="s">
        <v>23</v>
      </c>
      <c r="X151" s="14">
        <v>20000</v>
      </c>
      <c r="Y151" s="14" t="s">
        <v>23</v>
      </c>
      <c r="Z151" s="14" t="s">
        <v>23</v>
      </c>
      <c r="AA151" s="14" t="s">
        <v>23</v>
      </c>
      <c r="AB151" s="14" t="s">
        <v>23</v>
      </c>
      <c r="AC151" s="14">
        <v>20000</v>
      </c>
      <c r="AD151" s="14" t="s">
        <v>23</v>
      </c>
      <c r="AE151" s="14" t="s">
        <v>23</v>
      </c>
      <c r="AF151" s="14" t="s">
        <v>23</v>
      </c>
      <c r="AG151" s="14" t="s">
        <v>23</v>
      </c>
      <c r="AH151" s="14">
        <v>20000</v>
      </c>
      <c r="AI151" s="14" t="s">
        <v>23</v>
      </c>
      <c r="AJ151" s="14" t="s">
        <v>23</v>
      </c>
      <c r="AK151" s="14" t="s">
        <v>23</v>
      </c>
      <c r="AL151" s="14" t="s">
        <v>23</v>
      </c>
      <c r="AM151" s="14">
        <v>20000</v>
      </c>
    </row>
    <row r="152" spans="1:39" s="20" customFormat="1" ht="68.45" customHeight="1" thickBot="1" x14ac:dyDescent="0.3">
      <c r="A152" s="16">
        <v>157</v>
      </c>
      <c r="B152" s="21" t="e">
        <f>CONCATENATE(D152,"-",C152,"-",#REF!)</f>
        <v>#REF!</v>
      </c>
      <c r="C152" s="12" t="s">
        <v>578</v>
      </c>
      <c r="D152" s="12" t="s">
        <v>569</v>
      </c>
      <c r="E152" s="12" t="s">
        <v>579</v>
      </c>
      <c r="F152" s="12" t="s">
        <v>580</v>
      </c>
      <c r="G152" s="13" t="s">
        <v>649</v>
      </c>
      <c r="H152" s="13" t="s">
        <v>654</v>
      </c>
      <c r="I152" s="12" t="s">
        <v>18</v>
      </c>
      <c r="J152" s="12" t="s">
        <v>23</v>
      </c>
      <c r="K152" s="12" t="s">
        <v>656</v>
      </c>
      <c r="L152" s="13" t="s">
        <v>643</v>
      </c>
      <c r="M152" s="25" t="s">
        <v>642</v>
      </c>
      <c r="N152" s="13" t="s">
        <v>648</v>
      </c>
      <c r="O152" s="14" t="s">
        <v>23</v>
      </c>
      <c r="P152" s="14" t="s">
        <v>23</v>
      </c>
      <c r="Q152" s="14" t="s">
        <v>23</v>
      </c>
      <c r="R152" s="14" t="s">
        <v>23</v>
      </c>
      <c r="S152" s="14">
        <v>6350.5</v>
      </c>
      <c r="T152" s="14" t="s">
        <v>23</v>
      </c>
      <c r="U152" s="14" t="s">
        <v>23</v>
      </c>
      <c r="V152" s="14" t="s">
        <v>23</v>
      </c>
      <c r="W152" s="14" t="s">
        <v>23</v>
      </c>
      <c r="X152" s="14">
        <v>6350.5</v>
      </c>
      <c r="Y152" s="14" t="s">
        <v>23</v>
      </c>
      <c r="Z152" s="14" t="s">
        <v>23</v>
      </c>
      <c r="AA152" s="14" t="s">
        <v>23</v>
      </c>
      <c r="AB152" s="14" t="s">
        <v>23</v>
      </c>
      <c r="AC152" s="14">
        <v>6350.5</v>
      </c>
      <c r="AD152" s="14" t="s">
        <v>23</v>
      </c>
      <c r="AE152" s="14" t="s">
        <v>23</v>
      </c>
      <c r="AF152" s="14" t="s">
        <v>23</v>
      </c>
      <c r="AG152" s="14" t="s">
        <v>23</v>
      </c>
      <c r="AH152" s="14">
        <v>6350.5</v>
      </c>
      <c r="AI152" s="14" t="s">
        <v>23</v>
      </c>
      <c r="AJ152" s="14" t="s">
        <v>23</v>
      </c>
      <c r="AK152" s="14" t="s">
        <v>23</v>
      </c>
      <c r="AL152" s="14" t="s">
        <v>23</v>
      </c>
      <c r="AM152" s="14">
        <v>6350.5</v>
      </c>
    </row>
    <row r="153" spans="1:39" s="20" customFormat="1" ht="30" customHeight="1" thickBot="1" x14ac:dyDescent="0.3">
      <c r="A153" s="16">
        <v>158</v>
      </c>
      <c r="B153" s="21" t="e">
        <f>CONCATENATE(D153,"-",C153,"-",#REF!)</f>
        <v>#REF!</v>
      </c>
      <c r="C153" s="12" t="s">
        <v>578</v>
      </c>
      <c r="D153" s="12" t="s">
        <v>569</v>
      </c>
      <c r="E153" s="12" t="s">
        <v>579</v>
      </c>
      <c r="F153" s="12" t="s">
        <v>580</v>
      </c>
      <c r="G153" s="13" t="s">
        <v>653</v>
      </c>
      <c r="H153" s="13" t="s">
        <v>641</v>
      </c>
      <c r="I153" s="12" t="s">
        <v>18</v>
      </c>
      <c r="J153" s="12" t="s">
        <v>657</v>
      </c>
      <c r="K153" s="12" t="s">
        <v>658</v>
      </c>
      <c r="L153" s="13" t="s">
        <v>643</v>
      </c>
      <c r="M153" s="25" t="s">
        <v>642</v>
      </c>
      <c r="N153" s="13" t="s">
        <v>248</v>
      </c>
      <c r="O153" s="14" t="s">
        <v>23</v>
      </c>
      <c r="P153" s="14" t="s">
        <v>23</v>
      </c>
      <c r="Q153" s="14" t="s">
        <v>23</v>
      </c>
      <c r="R153" s="14" t="s">
        <v>23</v>
      </c>
      <c r="S153" s="14">
        <f>-0.551574450756805*100</f>
        <v>-55.157445075680499</v>
      </c>
      <c r="T153" s="14" t="s">
        <v>23</v>
      </c>
      <c r="U153" s="14" t="s">
        <v>23</v>
      </c>
      <c r="V153" s="14" t="s">
        <v>23</v>
      </c>
      <c r="W153" s="14" t="s">
        <v>23</v>
      </c>
      <c r="X153" s="14">
        <f>-0.794595829745413*100</f>
        <v>-79.459582974541291</v>
      </c>
      <c r="Y153" s="14" t="s">
        <v>23</v>
      </c>
      <c r="Z153" s="14" t="s">
        <v>23</v>
      </c>
      <c r="AA153" s="14" t="s">
        <v>23</v>
      </c>
      <c r="AB153" s="14" t="s">
        <v>23</v>
      </c>
      <c r="AC153" s="14">
        <v>-100</v>
      </c>
      <c r="AD153" s="14" t="s">
        <v>23</v>
      </c>
      <c r="AE153" s="14" t="s">
        <v>23</v>
      </c>
      <c r="AF153" s="14" t="s">
        <v>23</v>
      </c>
      <c r="AG153" s="14" t="s">
        <v>23</v>
      </c>
      <c r="AH153" s="14">
        <v>-100</v>
      </c>
      <c r="AI153" s="14" t="s">
        <v>23</v>
      </c>
      <c r="AJ153" s="14" t="s">
        <v>23</v>
      </c>
      <c r="AK153" s="14" t="s">
        <v>23</v>
      </c>
      <c r="AL153" s="14" t="s">
        <v>23</v>
      </c>
      <c r="AM153" s="14">
        <v>-100</v>
      </c>
    </row>
    <row r="154" spans="1:39" s="20" customFormat="1" ht="30" customHeight="1" thickBot="1" x14ac:dyDescent="0.3">
      <c r="A154" s="16">
        <v>159</v>
      </c>
      <c r="B154" s="21" t="e">
        <f>CONCATENATE(D154,"-",C154,"-",#REF!)</f>
        <v>#REF!</v>
      </c>
      <c r="C154" s="12" t="s">
        <v>581</v>
      </c>
      <c r="D154" s="12" t="s">
        <v>569</v>
      </c>
      <c r="E154" s="12" t="s">
        <v>582</v>
      </c>
      <c r="F154" s="12" t="s">
        <v>583</v>
      </c>
      <c r="G154" s="13" t="s">
        <v>584</v>
      </c>
      <c r="H154" s="13" t="s">
        <v>585</v>
      </c>
      <c r="I154" s="12" t="s">
        <v>18</v>
      </c>
      <c r="J154" s="12" t="s">
        <v>659</v>
      </c>
      <c r="K154" s="12" t="s">
        <v>660</v>
      </c>
      <c r="L154" s="13" t="s">
        <v>627</v>
      </c>
      <c r="M154" s="25" t="s">
        <v>661</v>
      </c>
      <c r="N154" s="13" t="s">
        <v>23</v>
      </c>
      <c r="O154" s="14" t="s">
        <v>23</v>
      </c>
      <c r="P154" s="14" t="s">
        <v>23</v>
      </c>
      <c r="Q154" s="14" t="s">
        <v>23</v>
      </c>
      <c r="R154" s="14" t="s">
        <v>23</v>
      </c>
      <c r="S154" s="14" t="s">
        <v>23</v>
      </c>
      <c r="T154" s="14" t="s">
        <v>23</v>
      </c>
      <c r="U154" s="14" t="s">
        <v>23</v>
      </c>
      <c r="V154" s="14" t="s">
        <v>23</v>
      </c>
      <c r="W154" s="14" t="s">
        <v>23</v>
      </c>
      <c r="X154" s="14" t="s">
        <v>23</v>
      </c>
      <c r="Y154" s="14" t="s">
        <v>23</v>
      </c>
      <c r="Z154" s="14" t="s">
        <v>23</v>
      </c>
      <c r="AA154" s="14" t="s">
        <v>23</v>
      </c>
      <c r="AB154" s="14" t="s">
        <v>23</v>
      </c>
      <c r="AC154" s="14" t="s">
        <v>23</v>
      </c>
      <c r="AD154" s="14" t="s">
        <v>23</v>
      </c>
      <c r="AE154" s="14" t="s">
        <v>23</v>
      </c>
      <c r="AF154" s="14" t="s">
        <v>23</v>
      </c>
      <c r="AG154" s="14" t="s">
        <v>23</v>
      </c>
      <c r="AH154" s="14" t="s">
        <v>23</v>
      </c>
      <c r="AI154" s="14" t="s">
        <v>23</v>
      </c>
      <c r="AJ154" s="14" t="s">
        <v>23</v>
      </c>
      <c r="AK154" s="14" t="s">
        <v>23</v>
      </c>
      <c r="AL154" s="14" t="s">
        <v>23</v>
      </c>
      <c r="AM154" s="14" t="s">
        <v>23</v>
      </c>
    </row>
    <row r="155" spans="1:39" s="20" customFormat="1" ht="30" customHeight="1" thickBot="1" x14ac:dyDescent="0.3">
      <c r="A155" s="16">
        <v>160</v>
      </c>
      <c r="B155" s="21" t="e">
        <f>CONCATENATE(D155,"-",C155,"-",#REF!)</f>
        <v>#REF!</v>
      </c>
      <c r="C155" s="12" t="s">
        <v>586</v>
      </c>
      <c r="D155" s="12" t="s">
        <v>569</v>
      </c>
      <c r="E155" s="12" t="s">
        <v>587</v>
      </c>
      <c r="F155" s="12" t="s">
        <v>588</v>
      </c>
      <c r="G155" s="13" t="s">
        <v>663</v>
      </c>
      <c r="H155" s="13" t="s">
        <v>23</v>
      </c>
      <c r="I155" s="12" t="s">
        <v>18</v>
      </c>
      <c r="J155" s="12" t="s">
        <v>659</v>
      </c>
      <c r="K155" s="12" t="s">
        <v>662</v>
      </c>
      <c r="L155" s="13" t="s">
        <v>23</v>
      </c>
      <c r="M155" s="25" t="s">
        <v>661</v>
      </c>
      <c r="N155" s="13" t="s">
        <v>23</v>
      </c>
      <c r="O155" s="14" t="s">
        <v>23</v>
      </c>
      <c r="P155" s="14" t="s">
        <v>23</v>
      </c>
      <c r="Q155" s="14" t="s">
        <v>23</v>
      </c>
      <c r="R155" s="14" t="s">
        <v>23</v>
      </c>
      <c r="S155" s="14" t="s">
        <v>23</v>
      </c>
      <c r="T155" s="14" t="s">
        <v>23</v>
      </c>
      <c r="U155" s="14" t="s">
        <v>23</v>
      </c>
      <c r="V155" s="14" t="s">
        <v>23</v>
      </c>
      <c r="W155" s="14" t="s">
        <v>23</v>
      </c>
      <c r="X155" s="14" t="s">
        <v>23</v>
      </c>
      <c r="Y155" s="14" t="s">
        <v>23</v>
      </c>
      <c r="Z155" s="14" t="s">
        <v>23</v>
      </c>
      <c r="AA155" s="14" t="s">
        <v>23</v>
      </c>
      <c r="AB155" s="14" t="s">
        <v>23</v>
      </c>
      <c r="AC155" s="14" t="s">
        <v>23</v>
      </c>
      <c r="AD155" s="14" t="s">
        <v>23</v>
      </c>
      <c r="AE155" s="14" t="s">
        <v>23</v>
      </c>
      <c r="AF155" s="14" t="s">
        <v>23</v>
      </c>
      <c r="AG155" s="14" t="s">
        <v>23</v>
      </c>
      <c r="AH155" s="14" t="s">
        <v>23</v>
      </c>
      <c r="AI155" s="14" t="s">
        <v>23</v>
      </c>
      <c r="AJ155" s="14" t="s">
        <v>23</v>
      </c>
      <c r="AK155" s="14" t="s">
        <v>23</v>
      </c>
      <c r="AL155" s="14" t="s">
        <v>23</v>
      </c>
      <c r="AM155" s="14" t="s">
        <v>23</v>
      </c>
    </row>
    <row r="156" spans="1:39" s="4" customFormat="1" ht="45.6" customHeight="1" thickBot="1" x14ac:dyDescent="0.3">
      <c r="A156" s="16">
        <v>161</v>
      </c>
      <c r="B156" s="21" t="e">
        <f>CONCATENATE(D156,"-",C156,"-",#REF!)</f>
        <v>#REF!</v>
      </c>
      <c r="C156" s="12" t="s">
        <v>589</v>
      </c>
      <c r="D156" s="12" t="s">
        <v>569</v>
      </c>
      <c r="E156" s="12" t="s">
        <v>590</v>
      </c>
      <c r="F156" s="12" t="s">
        <v>591</v>
      </c>
      <c r="G156" s="13" t="s">
        <v>664</v>
      </c>
      <c r="H156" s="13" t="s">
        <v>23</v>
      </c>
      <c r="I156" s="12" t="s">
        <v>18</v>
      </c>
      <c r="J156" s="12" t="s">
        <v>665</v>
      </c>
      <c r="K156" s="12" t="s">
        <v>23</v>
      </c>
      <c r="L156" s="13" t="s">
        <v>666</v>
      </c>
      <c r="M156" s="25" t="s">
        <v>23</v>
      </c>
      <c r="N156" s="13" t="s">
        <v>667</v>
      </c>
      <c r="O156" s="14" t="s">
        <v>23</v>
      </c>
      <c r="P156" s="14" t="s">
        <v>23</v>
      </c>
      <c r="Q156" s="14" t="s">
        <v>23</v>
      </c>
      <c r="R156" s="14" t="s">
        <v>23</v>
      </c>
      <c r="S156" s="14" t="s">
        <v>23</v>
      </c>
      <c r="T156" s="14" t="s">
        <v>23</v>
      </c>
      <c r="U156" s="14" t="s">
        <v>23</v>
      </c>
      <c r="V156" s="14" t="s">
        <v>23</v>
      </c>
      <c r="W156" s="14" t="s">
        <v>23</v>
      </c>
      <c r="X156" s="14" t="s">
        <v>23</v>
      </c>
      <c r="Y156" s="14" t="s">
        <v>23</v>
      </c>
      <c r="Z156" s="14" t="s">
        <v>23</v>
      </c>
      <c r="AA156" s="14" t="s">
        <v>23</v>
      </c>
      <c r="AB156" s="14" t="s">
        <v>23</v>
      </c>
      <c r="AC156" s="14" t="s">
        <v>23</v>
      </c>
      <c r="AD156" s="14" t="s">
        <v>23</v>
      </c>
      <c r="AE156" s="14" t="s">
        <v>23</v>
      </c>
      <c r="AF156" s="14" t="s">
        <v>23</v>
      </c>
      <c r="AG156" s="14" t="s">
        <v>23</v>
      </c>
      <c r="AH156" s="14" t="s">
        <v>23</v>
      </c>
      <c r="AI156" s="14" t="s">
        <v>23</v>
      </c>
      <c r="AJ156" s="14" t="s">
        <v>23</v>
      </c>
      <c r="AK156" s="14" t="s">
        <v>23</v>
      </c>
      <c r="AL156" s="14" t="s">
        <v>23</v>
      </c>
      <c r="AM156" s="14" t="s">
        <v>23</v>
      </c>
    </row>
    <row r="157" spans="1:39" s="22" customFormat="1" ht="30" customHeight="1" thickBot="1" x14ac:dyDescent="0.3">
      <c r="A157" s="16">
        <v>162</v>
      </c>
      <c r="B157" s="17" t="e">
        <f>CONCATENATE(D157,"-",C157,"-",#REF!)</f>
        <v>#REF!</v>
      </c>
      <c r="C157" s="18" t="s">
        <v>592</v>
      </c>
      <c r="D157" s="18" t="s">
        <v>569</v>
      </c>
      <c r="E157" s="18" t="s">
        <v>593</v>
      </c>
      <c r="F157" s="18" t="s">
        <v>594</v>
      </c>
      <c r="G157" s="18" t="s">
        <v>23</v>
      </c>
      <c r="H157" s="18" t="s">
        <v>23</v>
      </c>
      <c r="I157" s="18" t="s">
        <v>18</v>
      </c>
      <c r="J157" s="39" t="s">
        <v>23</v>
      </c>
      <c r="K157" s="18" t="s">
        <v>23</v>
      </c>
      <c r="L157" s="18" t="s">
        <v>23</v>
      </c>
      <c r="M157" s="18" t="s">
        <v>23</v>
      </c>
      <c r="N157" s="18" t="s">
        <v>23</v>
      </c>
      <c r="O157" s="18" t="s">
        <v>23</v>
      </c>
      <c r="P157" s="18" t="s">
        <v>23</v>
      </c>
      <c r="Q157" s="18" t="s">
        <v>23</v>
      </c>
      <c r="R157" s="18" t="s">
        <v>23</v>
      </c>
      <c r="S157" s="18" t="s">
        <v>23</v>
      </c>
      <c r="T157" s="18" t="s">
        <v>23</v>
      </c>
      <c r="U157" s="18" t="s">
        <v>23</v>
      </c>
      <c r="V157" s="18" t="s">
        <v>23</v>
      </c>
      <c r="W157" s="18" t="s">
        <v>23</v>
      </c>
      <c r="X157" s="18" t="s">
        <v>23</v>
      </c>
      <c r="Y157" s="18" t="s">
        <v>23</v>
      </c>
      <c r="Z157" s="18" t="s">
        <v>23</v>
      </c>
      <c r="AA157" s="18" t="s">
        <v>23</v>
      </c>
      <c r="AB157" s="18" t="s">
        <v>23</v>
      </c>
      <c r="AC157" s="18" t="s">
        <v>23</v>
      </c>
      <c r="AD157" s="18" t="s">
        <v>23</v>
      </c>
      <c r="AE157" s="18" t="s">
        <v>23</v>
      </c>
      <c r="AF157" s="18" t="s">
        <v>23</v>
      </c>
      <c r="AG157" s="18" t="s">
        <v>23</v>
      </c>
      <c r="AH157" s="18" t="s">
        <v>23</v>
      </c>
      <c r="AI157" s="18" t="s">
        <v>23</v>
      </c>
      <c r="AJ157" s="18" t="s">
        <v>23</v>
      </c>
      <c r="AK157" s="18" t="s">
        <v>23</v>
      </c>
      <c r="AL157" s="18" t="s">
        <v>23</v>
      </c>
      <c r="AM157" s="18" t="s">
        <v>23</v>
      </c>
    </row>
    <row r="158" spans="1:39" s="22" customFormat="1" ht="30" customHeight="1" thickBot="1" x14ac:dyDescent="0.3">
      <c r="A158" s="16">
        <v>163</v>
      </c>
      <c r="B158" s="17" t="e">
        <f>CONCATENATE(D158,"-",C158,"-",#REF!)</f>
        <v>#REF!</v>
      </c>
      <c r="C158" s="18" t="s">
        <v>595</v>
      </c>
      <c r="D158" s="18" t="s">
        <v>569</v>
      </c>
      <c r="E158" s="18" t="s">
        <v>596</v>
      </c>
      <c r="F158" s="18" t="s">
        <v>597</v>
      </c>
      <c r="G158" s="18" t="s">
        <v>47</v>
      </c>
      <c r="H158" s="18" t="s">
        <v>23</v>
      </c>
      <c r="I158" s="18" t="s">
        <v>18</v>
      </c>
      <c r="J158" s="39" t="s">
        <v>23</v>
      </c>
      <c r="K158" s="18" t="s">
        <v>23</v>
      </c>
      <c r="L158" s="18" t="s">
        <v>23</v>
      </c>
      <c r="M158" s="18" t="s">
        <v>23</v>
      </c>
      <c r="N158" s="18" t="s">
        <v>23</v>
      </c>
      <c r="O158" s="18" t="s">
        <v>23</v>
      </c>
      <c r="P158" s="18" t="s">
        <v>23</v>
      </c>
      <c r="Q158" s="18" t="s">
        <v>23</v>
      </c>
      <c r="R158" s="18" t="s">
        <v>23</v>
      </c>
      <c r="S158" s="18" t="s">
        <v>23</v>
      </c>
      <c r="T158" s="18" t="s">
        <v>23</v>
      </c>
      <c r="U158" s="18" t="s">
        <v>23</v>
      </c>
      <c r="V158" s="18" t="s">
        <v>23</v>
      </c>
      <c r="W158" s="18" t="s">
        <v>23</v>
      </c>
      <c r="X158" s="18" t="s">
        <v>23</v>
      </c>
      <c r="Y158" s="18" t="s">
        <v>23</v>
      </c>
      <c r="Z158" s="18" t="s">
        <v>23</v>
      </c>
      <c r="AA158" s="18" t="s">
        <v>23</v>
      </c>
      <c r="AB158" s="18" t="s">
        <v>23</v>
      </c>
      <c r="AC158" s="18" t="s">
        <v>23</v>
      </c>
      <c r="AD158" s="18" t="s">
        <v>23</v>
      </c>
      <c r="AE158" s="18" t="s">
        <v>23</v>
      </c>
      <c r="AF158" s="18" t="s">
        <v>23</v>
      </c>
      <c r="AG158" s="18" t="s">
        <v>23</v>
      </c>
      <c r="AH158" s="18" t="s">
        <v>23</v>
      </c>
      <c r="AI158" s="18" t="s">
        <v>23</v>
      </c>
      <c r="AJ158" s="18" t="s">
        <v>23</v>
      </c>
      <c r="AK158" s="18" t="s">
        <v>23</v>
      </c>
      <c r="AL158" s="18" t="s">
        <v>23</v>
      </c>
      <c r="AM158" s="18" t="s">
        <v>23</v>
      </c>
    </row>
    <row r="159" spans="1:39" s="22" customFormat="1" ht="30" customHeight="1" thickBot="1" x14ac:dyDescent="0.3">
      <c r="A159" s="16">
        <v>164</v>
      </c>
      <c r="B159" s="17" t="e">
        <f>CONCATENATE(D159,"-",C159,"-",#REF!)</f>
        <v>#REF!</v>
      </c>
      <c r="C159" s="18" t="s">
        <v>598</v>
      </c>
      <c r="D159" s="18" t="s">
        <v>569</v>
      </c>
      <c r="E159" s="18" t="s">
        <v>599</v>
      </c>
      <c r="F159" s="18" t="s">
        <v>600</v>
      </c>
      <c r="G159" s="18" t="s">
        <v>47</v>
      </c>
      <c r="H159" s="18" t="s">
        <v>23</v>
      </c>
      <c r="I159" s="18" t="s">
        <v>18</v>
      </c>
      <c r="J159" s="39" t="s">
        <v>23</v>
      </c>
      <c r="K159" s="18" t="s">
        <v>23</v>
      </c>
      <c r="L159" s="18" t="s">
        <v>23</v>
      </c>
      <c r="M159" s="18" t="s">
        <v>23</v>
      </c>
      <c r="N159" s="18" t="s">
        <v>23</v>
      </c>
      <c r="O159" s="18" t="s">
        <v>23</v>
      </c>
      <c r="P159" s="18" t="s">
        <v>23</v>
      </c>
      <c r="Q159" s="18" t="s">
        <v>23</v>
      </c>
      <c r="R159" s="18" t="s">
        <v>23</v>
      </c>
      <c r="S159" s="18" t="s">
        <v>23</v>
      </c>
      <c r="T159" s="18" t="s">
        <v>23</v>
      </c>
      <c r="U159" s="18" t="s">
        <v>23</v>
      </c>
      <c r="V159" s="18" t="s">
        <v>23</v>
      </c>
      <c r="W159" s="18" t="s">
        <v>23</v>
      </c>
      <c r="X159" s="18" t="s">
        <v>23</v>
      </c>
      <c r="Y159" s="18" t="s">
        <v>23</v>
      </c>
      <c r="Z159" s="18" t="s">
        <v>23</v>
      </c>
      <c r="AA159" s="18" t="s">
        <v>23</v>
      </c>
      <c r="AB159" s="18" t="s">
        <v>23</v>
      </c>
      <c r="AC159" s="18" t="s">
        <v>23</v>
      </c>
      <c r="AD159" s="18" t="s">
        <v>23</v>
      </c>
      <c r="AE159" s="18" t="s">
        <v>23</v>
      </c>
      <c r="AF159" s="18" t="s">
        <v>23</v>
      </c>
      <c r="AG159" s="18" t="s">
        <v>23</v>
      </c>
      <c r="AH159" s="18" t="s">
        <v>23</v>
      </c>
      <c r="AI159" s="18" t="s">
        <v>23</v>
      </c>
      <c r="AJ159" s="18" t="s">
        <v>23</v>
      </c>
      <c r="AK159" s="18" t="s">
        <v>23</v>
      </c>
      <c r="AL159" s="18" t="s">
        <v>23</v>
      </c>
      <c r="AM159" s="18" t="s">
        <v>23</v>
      </c>
    </row>
    <row r="160" spans="1:39" x14ac:dyDescent="0.25">
      <c r="A160" s="8"/>
      <c r="B160" s="8" t="s">
        <v>601</v>
      </c>
      <c r="C160" s="8"/>
      <c r="D160" s="8"/>
      <c r="E160" s="8"/>
      <c r="F160" s="8"/>
      <c r="G160" s="9"/>
      <c r="H160" s="9"/>
      <c r="I160" s="8"/>
      <c r="J160" s="9"/>
      <c r="K160" s="9"/>
      <c r="L160" s="9"/>
      <c r="M160" s="9"/>
      <c r="N160" s="9"/>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row>
  </sheetData>
  <autoFilter ref="A2:AM160" xr:uid="{B16C4EEE-B3AC-4A97-8726-DA4D1B16474F}"/>
  <phoneticPr fontId="1" type="noConversion"/>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6EE55-CE7A-45AC-9649-30ACAEE89092}">
  <sheetPr codeName="Tabelle2"/>
  <dimension ref="B3:C13"/>
  <sheetViews>
    <sheetView workbookViewId="0">
      <selection activeCell="K19" sqref="K19"/>
    </sheetView>
  </sheetViews>
  <sheetFormatPr baseColWidth="10" defaultColWidth="11.42578125" defaultRowHeight="15" x14ac:dyDescent="0.25"/>
  <sheetData>
    <row r="3" spans="2:3" x14ac:dyDescent="0.25">
      <c r="B3" t="s">
        <v>602</v>
      </c>
    </row>
    <row r="4" spans="2:3" x14ac:dyDescent="0.25">
      <c r="B4">
        <v>3</v>
      </c>
      <c r="C4" t="s">
        <v>20</v>
      </c>
    </row>
    <row r="5" spans="2:3" x14ac:dyDescent="0.25">
      <c r="B5">
        <v>4</v>
      </c>
      <c r="C5" t="s">
        <v>74</v>
      </c>
    </row>
    <row r="6" spans="2:3" x14ac:dyDescent="0.25">
      <c r="B6">
        <v>5</v>
      </c>
      <c r="C6" t="s">
        <v>603</v>
      </c>
    </row>
    <row r="7" spans="2:3" x14ac:dyDescent="0.25">
      <c r="B7">
        <v>6</v>
      </c>
      <c r="C7" t="s">
        <v>241</v>
      </c>
    </row>
    <row r="8" spans="2:3" x14ac:dyDescent="0.25">
      <c r="B8">
        <v>7</v>
      </c>
      <c r="C8" t="s">
        <v>263</v>
      </c>
    </row>
    <row r="9" spans="2:3" x14ac:dyDescent="0.25">
      <c r="B9">
        <v>8</v>
      </c>
      <c r="C9" t="s">
        <v>604</v>
      </c>
    </row>
    <row r="10" spans="2:3" x14ac:dyDescent="0.25">
      <c r="B10">
        <v>9</v>
      </c>
      <c r="C10" t="s">
        <v>16</v>
      </c>
    </row>
    <row r="11" spans="2:3" x14ac:dyDescent="0.25">
      <c r="B11">
        <v>10</v>
      </c>
      <c r="C11" t="s">
        <v>490</v>
      </c>
    </row>
    <row r="12" spans="2:3" x14ac:dyDescent="0.25">
      <c r="B12">
        <v>11</v>
      </c>
      <c r="C12" t="s">
        <v>522</v>
      </c>
    </row>
    <row r="13" spans="2:3" x14ac:dyDescent="0.25">
      <c r="B13">
        <v>12</v>
      </c>
      <c r="C13" t="s">
        <v>569</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D2EBA8AEE9E60244A93262BF664FECBF" ma:contentTypeVersion="2" ma:contentTypeDescription="Ein neues Dokument erstellen." ma:contentTypeScope="" ma:versionID="c77ff599e72204b4af44a0c59d4c2af9">
  <xsd:schema xmlns:xsd="http://www.w3.org/2001/XMLSchema" xmlns:xs="http://www.w3.org/2001/XMLSchema" xmlns:p="http://schemas.microsoft.com/office/2006/metadata/properties" xmlns:ns2="11952feb-85a4-4494-82d7-b257769ef372" targetNamespace="http://schemas.microsoft.com/office/2006/metadata/properties" ma:root="true" ma:fieldsID="667c90a18f892d72d8d204ebc32efa3a" ns2:_="">
    <xsd:import namespace="11952feb-85a4-4494-82d7-b257769ef372"/>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952feb-85a4-4494-82d7-b257769ef372"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BD8961-7391-4EAA-8F15-234EFB65D3B2}">
  <ds:schemaRefs>
    <ds:schemaRef ds:uri="http://www.w3.org/XML/1998/namespace"/>
    <ds:schemaRef ds:uri="http://purl.org/dc/dcmitype/"/>
    <ds:schemaRef ds:uri="http://schemas.microsoft.com/office/2006/metadata/properties"/>
    <ds:schemaRef ds:uri="11952feb-85a4-4494-82d7-b257769ef372"/>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http://purl.org/dc/elements/1.1/"/>
  </ds:schemaRefs>
</ds:datastoreItem>
</file>

<file path=customXml/itemProps2.xml><?xml version="1.0" encoding="utf-8"?>
<ds:datastoreItem xmlns:ds="http://schemas.openxmlformats.org/officeDocument/2006/customXml" ds:itemID="{0E9F444B-F695-4618-BFC6-3B6B7CF8D8D3}">
  <ds:schemaRefs>
    <ds:schemaRef ds:uri="http://schemas.microsoft.com/sharepoint/v3/contenttype/forms"/>
  </ds:schemaRefs>
</ds:datastoreItem>
</file>

<file path=customXml/itemProps3.xml><?xml version="1.0" encoding="utf-8"?>
<ds:datastoreItem xmlns:ds="http://schemas.openxmlformats.org/officeDocument/2006/customXml" ds:itemID="{55B19CCB-6D39-453B-B06E-22E4686F38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952feb-85a4-4494-82d7-b257769ef3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Metadaten</vt:lpstr>
      <vt:lpstr>Datentabelle-InstrPapier</vt:lpstr>
      <vt:lpstr>Zuordnungen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Förster</dc:creator>
  <cp:keywords/>
  <dc:description/>
  <cp:lastModifiedBy>Koßmann, Marcel</cp:lastModifiedBy>
  <cp:revision/>
  <dcterms:created xsi:type="dcterms:W3CDTF">2024-09-09T06:13:38Z</dcterms:created>
  <dcterms:modified xsi:type="dcterms:W3CDTF">2026-03-13T09:00:21Z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0x010100D2EBA8AEE9E60244A93262BF664FECBF</vt:lpwstr>
  </property>
  <property fmtid="{D5CDD505-2E9C-101B-9397-08002B2CF9AE}" pid="3" name="MediaServiceImageTags">
    <vt:lpwstr/>
  </property>
</Properties>
</file>