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P:\Eigene Dateien\00_FB_Abnahme\op de Hipt\"/>
    </mc:Choice>
  </mc:AlternateContent>
  <xr:revisionPtr revIDLastSave="0" documentId="8_{CF4FE347-7EC0-499D-BD90-90B7D9F01062}" xr6:coauthVersionLast="47" xr6:coauthVersionMax="47" xr10:uidLastSave="{00000000-0000-0000-0000-000000000000}"/>
  <bookViews>
    <workbookView xWindow="-120" yWindow="-120" windowWidth="29040" windowHeight="15240" xr2:uid="{00000000-000D-0000-FFFF-FFFF00000000}"/>
  </bookViews>
  <sheets>
    <sheet name="Metadaten" sheetId="2" r:id="rId1"/>
    <sheet name="Länderbewertung Matrix" sheetId="1" r:id="rId2"/>
  </sheets>
  <definedNames>
    <definedName name="_Parse_Out" hidden="1">#REF!</definedName>
    <definedName name="_xlnm.Recorder">#REF!</definedName>
    <definedName name="CO2_EF_CoalRes">#REF!</definedName>
    <definedName name="CO2_EF_GasOil">#REF!</definedName>
    <definedName name="CO2_EF_NatGas">#REF!</definedName>
    <definedName name="CRF_CountryName">#REF!</definedName>
    <definedName name="CRF_InventoryYear">#REF!</definedName>
    <definedName name="CRF_Submission">#REF!</definedName>
    <definedName name="CRF_Table10s5_Main1">#REF!</definedName>
    <definedName name="CRF_Table10s5_Main2">#REF!</definedName>
    <definedName name="CRF_Table3.A_D_Doc">#REF!</definedName>
    <definedName name="GasDestinations">#REF!</definedName>
    <definedName name="GasTransportCosts">#REF!</definedName>
    <definedName name="HardCoalDestinations">#REF!</definedName>
    <definedName name="HardCoalTransportCosts">#REF!</definedName>
    <definedName name="interpolieren">#REF!</definedName>
    <definedName name="Menue_AllYears">#REF!</definedName>
    <definedName name="Menue_BaseYears">#REF!</definedName>
    <definedName name="Menue_TargetYear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Y8" i="1" l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7" i="1"/>
</calcChain>
</file>

<file path=xl/sharedStrings.xml><?xml version="1.0" encoding="utf-8"?>
<sst xmlns="http://schemas.openxmlformats.org/spreadsheetml/2006/main" count="244" uniqueCount="163">
  <si>
    <t>Ländermatrix</t>
  </si>
  <si>
    <t>Zum Zwischenbericht "Kriterienentwicklung für die nachhaltige Bereitstellung von PtGLS-Produkten" des Forschungsvorhabens: Kriterien für eine nachhaltige Bereitstellung und klimagerechte Integration von strombasierten Energieträgern</t>
  </si>
  <si>
    <t>Angaben für Quellenvermerk</t>
  </si>
  <si>
    <r>
      <t xml:space="preserve">Autor: </t>
    </r>
    <r>
      <rPr>
        <sz val="14"/>
        <color theme="1"/>
        <rFont val="Calibri"/>
        <family val="2"/>
        <scheme val="minor"/>
      </rPr>
      <t>Germanwatch e.V.</t>
    </r>
  </si>
  <si>
    <r>
      <t xml:space="preserve">Bearbeiter: </t>
    </r>
    <r>
      <rPr>
        <sz val="14"/>
        <rFont val="Calibri"/>
        <family val="2"/>
        <scheme val="minor"/>
      </rPr>
      <t>Umweltbundesamt und Germanwatch e.V.</t>
    </r>
  </si>
  <si>
    <r>
      <t xml:space="preserve">Herausgeber und Verwalter: </t>
    </r>
    <r>
      <rPr>
        <sz val="14"/>
        <rFont val="Calibri"/>
        <family val="2"/>
        <scheme val="minor"/>
      </rPr>
      <t>Umweltbundesamt</t>
    </r>
  </si>
  <si>
    <r>
      <t xml:space="preserve">Lizenz: </t>
    </r>
    <r>
      <rPr>
        <sz val="14"/>
        <rFont val="Calibri"/>
        <family val="2"/>
        <scheme val="minor"/>
      </rPr>
      <t>Datenlizenz Deutschland – Namensnennung – Version 2.0 (DL-DE-&gt;BY-2.0)</t>
    </r>
  </si>
  <si>
    <r>
      <rPr>
        <b/>
        <sz val="14"/>
        <color theme="1"/>
        <rFont val="Calibri"/>
        <family val="2"/>
        <scheme val="minor"/>
      </rPr>
      <t>Lizenztext:</t>
    </r>
    <r>
      <rPr>
        <sz val="14"/>
        <color theme="1"/>
        <rFont val="Calibri"/>
        <family val="2"/>
        <scheme val="minor"/>
      </rPr>
      <t xml:space="preserve"> https://www.govdata.de/dl-de/by-2-0</t>
    </r>
  </si>
  <si>
    <t>Metadaten abrufbar via Daten- und Modelldokumentation</t>
  </si>
  <si>
    <t>Social (15)</t>
  </si>
  <si>
    <t>Governance (12)</t>
  </si>
  <si>
    <t xml:space="preserve">Economic (5) </t>
  </si>
  <si>
    <t xml:space="preserve">Ecologic (5) </t>
  </si>
  <si>
    <t xml:space="preserve">Technical (9) </t>
  </si>
  <si>
    <t>Worldbank governance indicators</t>
  </si>
  <si>
    <t>Anzahl an Einwohner:innen</t>
  </si>
  <si>
    <t>Bevölkerungsdichte</t>
  </si>
  <si>
    <t>Gesundheitssystem</t>
  </si>
  <si>
    <t xml:space="preserve">Bildungssystem </t>
  </si>
  <si>
    <t>Teilnahme am Unterricht</t>
  </si>
  <si>
    <t>Ausbildungs- und Weiterbildungsmöglichkeiten</t>
  </si>
  <si>
    <t>Landrechte</t>
  </si>
  <si>
    <t>Besitzrechte</t>
  </si>
  <si>
    <t>Zugang zu Elektrizität</t>
  </si>
  <si>
    <t>Energiegerechtigkeit</t>
  </si>
  <si>
    <t>Ernährungssicherheit</t>
  </si>
  <si>
    <t>Sanitäre Einrichtungen</t>
  </si>
  <si>
    <t>Trinkwasserversorgung</t>
  </si>
  <si>
    <t>Gini-Koeffizient</t>
  </si>
  <si>
    <t>Vermögensungleichheit</t>
  </si>
  <si>
    <t>Korruption</t>
  </si>
  <si>
    <t>Achtung der Menschenrechte</t>
  </si>
  <si>
    <t>Geschlechtergerechtigkeit</t>
  </si>
  <si>
    <t>Mitsprache und Rechenschaftspflicht</t>
  </si>
  <si>
    <t>Politische Stabilität</t>
  </si>
  <si>
    <t>Wirksamkeit der Regierung</t>
  </si>
  <si>
    <t>Regulatorische Qualität</t>
  </si>
  <si>
    <t>Rechtstaatlichkeit</t>
  </si>
  <si>
    <t>Korruptionskontrolle</t>
  </si>
  <si>
    <t>Wasserstoffstrategie</t>
  </si>
  <si>
    <t>Minderung des Klimawandels</t>
  </si>
  <si>
    <t>Energiesicherheit</t>
  </si>
  <si>
    <t>Bruttoinlandsprodukt</t>
  </si>
  <si>
    <t>Import von Waren</t>
  </si>
  <si>
    <t>Export von Waren</t>
  </si>
  <si>
    <t xml:space="preserve">Verschuldung </t>
  </si>
  <si>
    <t xml:space="preserve">Investitionen in das Bildungssystem </t>
  </si>
  <si>
    <t xml:space="preserve">Wasserstress </t>
  </si>
  <si>
    <t>Wasserqualität</t>
  </si>
  <si>
    <t>Biodiversitätsrisiko</t>
  </si>
  <si>
    <t>Leistung zum Biodiversitätsschutz</t>
  </si>
  <si>
    <t>Nachhaltigkeit des Energiesystems</t>
  </si>
  <si>
    <t>Finanzierung von Forschung und Entwicklung</t>
  </si>
  <si>
    <t xml:space="preserve">Anzahl an DRI-Anlagen für die Stahl- und Eisenproduktion </t>
  </si>
  <si>
    <t>Umsatz der Chemieindustrie</t>
  </si>
  <si>
    <t>Anteil erneuerbarer Energien and der Elektrizitätsproduktion</t>
  </si>
  <si>
    <t>Gasproduktion</t>
  </si>
  <si>
    <t xml:space="preserve">Pläne zur Produktion von BH2 </t>
  </si>
  <si>
    <t xml:space="preserve">Technisches Potential für PV </t>
  </si>
  <si>
    <t>Technisches Potential für Windenergie</t>
  </si>
  <si>
    <t>Summe technisches PV und Windpotential</t>
  </si>
  <si>
    <t xml:space="preserve">Quelle </t>
  </si>
  <si>
    <t>Almanach (analog)</t>
  </si>
  <si>
    <t>Human development index</t>
  </si>
  <si>
    <t>Global Knowledge Index (Technical and vocational education and training)</t>
  </si>
  <si>
    <t>Prindex</t>
  </si>
  <si>
    <t>Physical Property rights component from International Property Rights Index</t>
  </si>
  <si>
    <t>Worldbank using data from IRENA, IEA UNSD, Worldbank and WHO</t>
  </si>
  <si>
    <t xml:space="preserve">World energy trilemma </t>
  </si>
  <si>
    <t>Global food security index</t>
  </si>
  <si>
    <t xml:space="preserve">(Worldbank using) JMP tool data  </t>
  </si>
  <si>
    <t>JMP Monitoring Tool</t>
  </si>
  <si>
    <t>Worldbank</t>
  </si>
  <si>
    <t>World inequality database</t>
  </si>
  <si>
    <t>Corruption Perception Index</t>
  </si>
  <si>
    <t>Human rights index</t>
  </si>
  <si>
    <t>Global Gender Gap Index</t>
  </si>
  <si>
    <t>Source</t>
  </si>
  <si>
    <t>Environmental Performance Index Chapter 3</t>
  </si>
  <si>
    <t>World Energy Trilemma Index Bestandteil</t>
  </si>
  <si>
    <t>IMF Data on Central Government Debt</t>
  </si>
  <si>
    <t>WWF Water Risk Filter</t>
  </si>
  <si>
    <t>WWF Biodiversity risk filter</t>
  </si>
  <si>
    <t>Environmental Performance Index Chapter 13</t>
  </si>
  <si>
    <t xml:space="preserve">World Energy Trilemma Index Bestandteil </t>
  </si>
  <si>
    <t>World Bank</t>
  </si>
  <si>
    <t>Global Energy Monitor</t>
  </si>
  <si>
    <t>VCI Chemische Industrie</t>
  </si>
  <si>
    <t>IEA</t>
  </si>
  <si>
    <t>Global Energy monitor</t>
  </si>
  <si>
    <t>Fraunhofer ISI</t>
  </si>
  <si>
    <t>Summe Wind &amp; PV</t>
  </si>
  <si>
    <t>Einheit</t>
  </si>
  <si>
    <t>Mio</t>
  </si>
  <si>
    <t>Einwohner pro km^2</t>
  </si>
  <si>
    <t>Life expectancy at birth</t>
  </si>
  <si>
    <t>Anzahl der Jahre</t>
  </si>
  <si>
    <t>Skala 0-100</t>
  </si>
  <si>
    <t>%</t>
  </si>
  <si>
    <t>Skala 0-10</t>
  </si>
  <si>
    <t>Skala (0-100)</t>
  </si>
  <si>
    <t>Skala 0-100 (100=sehr ungerecht)</t>
  </si>
  <si>
    <t>zwischen 46%-86% (je niedriger desto weniger Reichtum besitzen die reichsten oberen 10%)</t>
  </si>
  <si>
    <t>Skala 0-1</t>
  </si>
  <si>
    <t>Skala -2,5 - 2,5</t>
  </si>
  <si>
    <t>Ja / Nein</t>
  </si>
  <si>
    <t>Mrd USD</t>
  </si>
  <si>
    <t>% of GDP</t>
  </si>
  <si>
    <t xml:space="preserve">Skala 0-5 (5=hoher Stress) </t>
  </si>
  <si>
    <t>Skala 1-5 (5=hohes Risiko)</t>
  </si>
  <si>
    <t>Number of DRI facilities announced, under construction or operating</t>
  </si>
  <si>
    <t>Mrd € Umsatz</t>
  </si>
  <si>
    <t>mrd m^3 (bcm)</t>
  </si>
  <si>
    <t>ja/nein</t>
  </si>
  <si>
    <t>TWh</t>
  </si>
  <si>
    <t>Jahr</t>
  </si>
  <si>
    <t xml:space="preserve"> - </t>
  </si>
  <si>
    <t xml:space="preserve"> -</t>
  </si>
  <si>
    <t>Algeria</t>
  </si>
  <si>
    <t>National Hydrogen Strategy (2021)</t>
  </si>
  <si>
    <t>ja</t>
  </si>
  <si>
    <t>Argentina</t>
  </si>
  <si>
    <t>"2030 National Low-Emission Hydrogen Strategy" (2022)</t>
  </si>
  <si>
    <t>Australia</t>
  </si>
  <si>
    <t xml:space="preserve">Australia's National Hydrogen Strategy (2024) </t>
  </si>
  <si>
    <t>Benin</t>
  </si>
  <si>
    <t>ECOWAS H2 Strategie (2023)</t>
  </si>
  <si>
    <t>Brazil</t>
  </si>
  <si>
    <t>Yes</t>
  </si>
  <si>
    <t>Burkina Faso</t>
  </si>
  <si>
    <t>Canada</t>
  </si>
  <si>
    <t>Chile</t>
  </si>
  <si>
    <t>Colombia</t>
  </si>
  <si>
    <t>Côte d'Ivoire</t>
  </si>
  <si>
    <t>Egypt</t>
  </si>
  <si>
    <t>"National Low Carbon Hydrogen Strategy" (2024)</t>
  </si>
  <si>
    <t>Ethiopia</t>
  </si>
  <si>
    <t>Ghana</t>
  </si>
  <si>
    <t>India</t>
  </si>
  <si>
    <t>Indonesia</t>
  </si>
  <si>
    <t>Kazakhstan</t>
  </si>
  <si>
    <t>Kenya</t>
  </si>
  <si>
    <t>Malawi</t>
  </si>
  <si>
    <t>Mauretania</t>
  </si>
  <si>
    <t>Morocco</t>
  </si>
  <si>
    <t>Namibia</t>
  </si>
  <si>
    <t>New Zealand</t>
  </si>
  <si>
    <t>Oman</t>
  </si>
  <si>
    <t>Pakistan</t>
  </si>
  <si>
    <t>Peru</t>
  </si>
  <si>
    <t>Senegal</t>
  </si>
  <si>
    <t xml:space="preserve">  - </t>
  </si>
  <si>
    <t>South Africa</t>
  </si>
  <si>
    <t>Tansania</t>
  </si>
  <si>
    <t>Tunisia</t>
  </si>
  <si>
    <t>Renewable Hydrogen Strategy (2024)</t>
  </si>
  <si>
    <t>Türkei</t>
  </si>
  <si>
    <t>Uruguay</t>
  </si>
  <si>
    <t>USA</t>
  </si>
  <si>
    <t>Vereinigte Arabische Emirate</t>
  </si>
  <si>
    <t>Vereinigtes Königreich</t>
  </si>
  <si>
    <t>Zambia</t>
  </si>
  <si>
    <t>https://www.umweltbundesamt.de/dokument/laendermatrix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</si>
</sst>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.0"/>
    <numFmt numFmtId="165" formatCode="0.0"/>
    <numFmt numFmtId="166" formatCode="0.000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7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sz val="16"/>
      <color theme="4" tint="-0.249977111117893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b/>
      <sz val="16"/>
      <color theme="1" tint="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1" fillId="0" borderId="0" applyNumberFormat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1" applyAlignment="1">
      <alignment vertical="top" wrapText="1"/>
    </xf>
    <xf numFmtId="0" fontId="3" fillId="0" borderId="0" xfId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3" fillId="0" borderId="0" xfId="1" applyAlignment="1">
      <alignment vertical="top"/>
    </xf>
    <xf numFmtId="0" fontId="1" fillId="0" borderId="2" xfId="0" applyFont="1" applyBorder="1"/>
    <xf numFmtId="0" fontId="0" fillId="0" borderId="2" xfId="0" applyBorder="1" applyAlignment="1">
      <alignment vertical="top" wrapText="1"/>
    </xf>
    <xf numFmtId="0" fontId="3" fillId="0" borderId="2" xfId="1" applyBorder="1" applyAlignment="1">
      <alignment vertical="top" wrapText="1"/>
    </xf>
    <xf numFmtId="164" fontId="12" fillId="0" borderId="0" xfId="2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3" fillId="0" borderId="0" xfId="0" applyFont="1"/>
    <xf numFmtId="0" fontId="12" fillId="0" borderId="0" xfId="1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0" xfId="1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2" xfId="1" applyFont="1" applyBorder="1" applyAlignment="1">
      <alignment horizontal="left" vertical="top" wrapText="1"/>
    </xf>
    <xf numFmtId="0" fontId="12" fillId="0" borderId="2" xfId="0" applyFont="1" applyBorder="1"/>
    <xf numFmtId="0" fontId="12" fillId="0" borderId="2" xfId="0" applyFont="1" applyBorder="1" applyAlignment="1">
      <alignment horizontal="left" vertical="top" wrapText="1"/>
    </xf>
    <xf numFmtId="0" fontId="12" fillId="0" borderId="2" xfId="1" applyFont="1" applyBorder="1" applyAlignment="1">
      <alignment vertical="top" wrapText="1"/>
    </xf>
    <xf numFmtId="0" fontId="12" fillId="0" borderId="2" xfId="0" applyFont="1" applyBorder="1" applyAlignment="1">
      <alignment wrapText="1"/>
    </xf>
    <xf numFmtId="0" fontId="14" fillId="0" borderId="2" xfId="0" applyFont="1" applyBorder="1"/>
    <xf numFmtId="0" fontId="0" fillId="7" borderId="0" xfId="0" applyFill="1"/>
    <xf numFmtId="0" fontId="10" fillId="0" borderId="0" xfId="1" applyFont="1" applyAlignment="1">
      <alignment vertical="top" wrapText="1"/>
    </xf>
    <xf numFmtId="0" fontId="15" fillId="0" borderId="1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0" fillId="0" borderId="2" xfId="1" applyFont="1" applyBorder="1" applyAlignment="1">
      <alignment vertical="top" wrapText="1"/>
    </xf>
    <xf numFmtId="0" fontId="3" fillId="0" borderId="0" xfId="1"/>
    <xf numFmtId="0" fontId="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0" fillId="0" borderId="0" xfId="0" applyAlignment="1">
      <alignment vertical="top"/>
    </xf>
    <xf numFmtId="0" fontId="13" fillId="0" borderId="0" xfId="0" applyFont="1" applyAlignment="1">
      <alignment vertical="top"/>
    </xf>
    <xf numFmtId="0" fontId="6" fillId="0" borderId="0" xfId="0" applyFont="1"/>
    <xf numFmtId="0" fontId="16" fillId="0" borderId="0" xfId="0" applyFont="1" applyAlignment="1">
      <alignment vertical="top" wrapText="1"/>
    </xf>
    <xf numFmtId="0" fontId="0" fillId="0" borderId="0" xfId="1" applyFont="1" applyAlignment="1">
      <alignment vertical="top" wrapText="1"/>
    </xf>
    <xf numFmtId="2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3" borderId="0" xfId="0" applyFill="1"/>
    <xf numFmtId="0" fontId="3" fillId="3" borderId="0" xfId="1" applyFill="1"/>
    <xf numFmtId="2" fontId="0" fillId="3" borderId="0" xfId="0" applyNumberFormat="1" applyFill="1"/>
    <xf numFmtId="0" fontId="3" fillId="3" borderId="0" xfId="1" applyFill="1" applyAlignment="1">
      <alignment horizontal="left" vertical="top" wrapText="1"/>
    </xf>
    <xf numFmtId="1" fontId="0" fillId="3" borderId="0" xfId="0" applyNumberFormat="1" applyFill="1"/>
    <xf numFmtId="0" fontId="17" fillId="8" borderId="0" xfId="0" applyFont="1" applyFill="1" applyAlignment="1">
      <alignment horizontal="left" indent="1"/>
    </xf>
    <xf numFmtId="0" fontId="0" fillId="8" borderId="0" xfId="0" applyFill="1"/>
    <xf numFmtId="0" fontId="18" fillId="8" borderId="0" xfId="0" applyFont="1" applyFill="1" applyAlignment="1">
      <alignment horizontal="left" indent="1"/>
    </xf>
    <xf numFmtId="0" fontId="19" fillId="8" borderId="0" xfId="1" applyFont="1" applyFill="1" applyAlignment="1">
      <alignment horizontal="left" indent="1"/>
    </xf>
    <xf numFmtId="0" fontId="20" fillId="8" borderId="0" xfId="1" applyFont="1" applyFill="1" applyAlignment="1">
      <alignment horizontal="left" indent="1"/>
    </xf>
    <xf numFmtId="0" fontId="21" fillId="8" borderId="0" xfId="1" applyFont="1" applyFill="1" applyAlignment="1">
      <alignment horizontal="left" indent="1"/>
    </xf>
    <xf numFmtId="0" fontId="3" fillId="8" borderId="0" xfId="1" applyFill="1" applyAlignment="1">
      <alignment horizontal="left" indent="1"/>
    </xf>
    <xf numFmtId="0" fontId="9" fillId="3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8" fillId="6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</cellXfs>
  <cellStyles count="3">
    <cellStyle name="Link" xfId="1" builtinId="8"/>
    <cellStyle name="Normal 2" xfId="2" xr:uid="{00000000-0005-0000-0000-000001000000}"/>
    <cellStyle name="Standard" xfId="0" builtinId="0"/>
  </cellStyles>
  <dxfs count="102">
    <dxf>
      <fill>
        <patternFill>
          <bgColor rgb="FF63BE7B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7C8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63BE7B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theme="9" tint="0.59996337778862885"/>
        </patternFill>
      </fill>
    </dxf>
    <dxf>
      <fill>
        <patternFill>
          <bgColor rgb="FF63BE7B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7C80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63BE7B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7C80"/>
        </patternFill>
      </fill>
    </dxf>
    <dxf>
      <fill>
        <patternFill>
          <bgColor rgb="FF63BE7B"/>
        </patternFill>
      </fill>
    </dxf>
    <dxf>
      <fill>
        <patternFill>
          <bgColor rgb="FF63BE7B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rgb="FFFF7C80"/>
        </patternFill>
      </fill>
    </dxf>
    <dxf>
      <fill>
        <patternFill>
          <bgColor theme="0" tint="-0.24994659260841701"/>
        </patternFill>
      </fill>
    </dxf>
    <dxf>
      <fill>
        <patternFill>
          <bgColor rgb="FFFF7C80"/>
        </patternFill>
      </fill>
    </dxf>
    <dxf>
      <fill>
        <patternFill>
          <bgColor rgb="FF63BE7B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7C80"/>
        </patternFill>
      </fill>
    </dxf>
    <dxf>
      <fill>
        <patternFill>
          <bgColor rgb="FF63BE7B"/>
        </patternFill>
      </fill>
    </dxf>
    <dxf>
      <fill>
        <patternFill>
          <bgColor rgb="FF63BE7B"/>
        </patternFill>
      </fill>
    </dxf>
    <dxf>
      <fill>
        <patternFill>
          <bgColor rgb="FFFF7C80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7C80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rgb="FF63BE7B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FF7C80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63BE7B"/>
        </patternFill>
      </fill>
    </dxf>
    <dxf>
      <fill>
        <patternFill>
          <bgColor rgb="FF63BE7B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7C80"/>
        </patternFill>
      </fill>
    </dxf>
    <dxf>
      <fill>
        <patternFill>
          <bgColor rgb="FF63BE7B"/>
        </patternFill>
      </fill>
    </dxf>
    <dxf>
      <fill>
        <patternFill>
          <bgColor rgb="FFFF7C80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7C80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63BE7B"/>
        </patternFill>
      </fill>
    </dxf>
    <dxf>
      <fill>
        <patternFill>
          <bgColor rgb="FFFF7C80"/>
        </patternFill>
      </fill>
    </dxf>
    <dxf>
      <fill>
        <patternFill>
          <bgColor rgb="FF63BE7B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63BE7B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rgb="FF63BE7B"/>
        </patternFill>
      </fill>
    </dxf>
    <dxf>
      <fill>
        <patternFill>
          <bgColor theme="9" tint="0.59996337778862885"/>
        </patternFill>
      </fill>
    </dxf>
    <dxf>
      <fill>
        <patternFill>
          <bgColor rgb="FF63BE7B"/>
        </patternFill>
      </fill>
    </dxf>
    <dxf>
      <fill>
        <patternFill>
          <bgColor rgb="FFFF7C80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63BE7B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63BE7B"/>
      <color rgb="FFFF7C80"/>
      <color rgb="FF33CC33"/>
      <color rgb="FF339933"/>
      <color rgb="FFFF9999"/>
      <color rgb="FFF8696B"/>
      <color rgb="FFFF9933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mweltbundesamt.de/dokument/laendermatrix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argentina.gob.ar/sites/default/files/2023/07/enh2_-_english.pdf" TargetMode="External"/><Relationship Id="rId21" Type="http://schemas.openxmlformats.org/officeDocument/2006/relationships/hyperlink" Target="https://wid.world/data/" TargetMode="External"/><Relationship Id="rId42" Type="http://schemas.openxmlformats.org/officeDocument/2006/relationships/hyperlink" Target="https://www.statista.com/statistics/1464049/countries-with-adopted-hydrogen-strategies-world/" TargetMode="External"/><Relationship Id="rId47" Type="http://schemas.openxmlformats.org/officeDocument/2006/relationships/hyperlink" Target="https://wascal.org/greenhydrogen/wp-content/uploads/2023/11/ecowas_green_hydrogen_policy_21112023.pdf" TargetMode="External"/><Relationship Id="rId63" Type="http://schemas.openxmlformats.org/officeDocument/2006/relationships/hyperlink" Target="https://www.hydrogeninsight.com/policy/green-hydrogen-targets-and-incentives-turkey-unveils-new-national-h2-strategy-and-roadmap/2-1-1391439" TargetMode="External"/><Relationship Id="rId68" Type="http://schemas.openxmlformats.org/officeDocument/2006/relationships/hyperlink" Target="https://www.worldbank.org/en/publication/worldwide-governance-indicators" TargetMode="External"/><Relationship Id="rId16" Type="http://schemas.openxmlformats.org/officeDocument/2006/relationships/hyperlink" Target="https://data.worldbank.org/indicator/GB.XPD.RSDV.GD.ZS" TargetMode="External"/><Relationship Id="rId11" Type="http://schemas.openxmlformats.org/officeDocument/2006/relationships/hyperlink" Target="https://data.worldbank.org/indicator/SI.POV.GINI" TargetMode="External"/><Relationship Id="rId24" Type="http://schemas.openxmlformats.org/officeDocument/2006/relationships/hyperlink" Target="https://globalenergymonitor.org/projects/global-steel-plant-tracker/tracker-map/" TargetMode="External"/><Relationship Id="rId32" Type="http://schemas.openxmlformats.org/officeDocument/2006/relationships/hyperlink" Target="https://www.statista.com/statistics/1464049/countries-with-adopted-hydrogen-strategies-world/" TargetMode="External"/><Relationship Id="rId37" Type="http://schemas.openxmlformats.org/officeDocument/2006/relationships/hyperlink" Target="https://www.statista.com/statistics/1464049/countries-with-adopted-hydrogen-strategies-world/" TargetMode="External"/><Relationship Id="rId40" Type="http://schemas.openxmlformats.org/officeDocument/2006/relationships/hyperlink" Target="https://www.statista.com/statistics/1464049/countries-with-adopted-hydrogen-strategies-world/" TargetMode="External"/><Relationship Id="rId45" Type="http://schemas.openxmlformats.org/officeDocument/2006/relationships/hyperlink" Target="https://www.statista.com/statistics/1464049/countries-with-adopted-hydrogen-strategies-world/" TargetMode="External"/><Relationship Id="rId53" Type="http://schemas.openxmlformats.org/officeDocument/2006/relationships/hyperlink" Target="https://www.argusmedia.com/en/news-and-insights/latest-market-news/2572250-tunisia-finalises-renewable-hydrogen-strategy" TargetMode="External"/><Relationship Id="rId58" Type="http://schemas.openxmlformats.org/officeDocument/2006/relationships/hyperlink" Target="https://www.spglobal.com/commodityinsights/en/market-insights/latest-news/electric-power/082824-linde-plans-to-build-new-2-billion-blue-hydrogen-facility-in-canada" TargetMode="External"/><Relationship Id="rId66" Type="http://schemas.openxmlformats.org/officeDocument/2006/relationships/hyperlink" Target="https://u.ae/en/about-the-uae/strategies-initiatives-and-awards/strategies-plans-and-visions/environment-and-energy/national-hydrogen-strategy" TargetMode="External"/><Relationship Id="rId74" Type="http://schemas.openxmlformats.org/officeDocument/2006/relationships/hyperlink" Target="https://data.worldbank.org/indicator/SE.XPD.TOTL.GD.ZS" TargetMode="External"/><Relationship Id="rId79" Type="http://schemas.openxmlformats.org/officeDocument/2006/relationships/hyperlink" Target="https://www.worldenergy.org/assets/downloads/World_Energy_Trilemma_Index_2022.pdf?v=1707998024" TargetMode="External"/><Relationship Id="rId5" Type="http://schemas.openxmlformats.org/officeDocument/2006/relationships/hyperlink" Target="https://hdr.undp.org/data-center/human-development-index" TargetMode="External"/><Relationship Id="rId61" Type="http://schemas.openxmlformats.org/officeDocument/2006/relationships/hyperlink" Target="https://www.mbie.govt.nz/dmsdocument/27266-new-zealand-hydrogen-scenarios-and-the-future-of-gas-september-2022-pdf" TargetMode="External"/><Relationship Id="rId19" Type="http://schemas.openxmlformats.org/officeDocument/2006/relationships/hyperlink" Target="https://www.iea.org/countries" TargetMode="External"/><Relationship Id="rId14" Type="http://schemas.openxmlformats.org/officeDocument/2006/relationships/hyperlink" Target="https://www.imf.org/external/datamapper/CG_DEBT_GDP@GDD/CHN/FRA/DEU/ITA/JPN/GBR/USA" TargetMode="External"/><Relationship Id="rId22" Type="http://schemas.openxmlformats.org/officeDocument/2006/relationships/hyperlink" Target="https://worldpopulationreview.com/country-rankings/gender-equality-by-country" TargetMode="External"/><Relationship Id="rId27" Type="http://schemas.openxmlformats.org/officeDocument/2006/relationships/hyperlink" Target="https://www.dcceew.gov.au/energy/publications/australias-national-hydrogen-strategy" TargetMode="External"/><Relationship Id="rId30" Type="http://schemas.openxmlformats.org/officeDocument/2006/relationships/hyperlink" Target="https://www.statista.com/statistics/1464049/countries-with-adopted-hydrogen-strategies-world/" TargetMode="External"/><Relationship Id="rId35" Type="http://schemas.openxmlformats.org/officeDocument/2006/relationships/hyperlink" Target="https://www.statista.com/statistics/1464049/countries-with-adopted-hydrogen-strategies-world/" TargetMode="External"/><Relationship Id="rId43" Type="http://schemas.openxmlformats.org/officeDocument/2006/relationships/hyperlink" Target="https://www.statista.com/statistics/1464049/countries-with-adopted-hydrogen-strategies-world/" TargetMode="External"/><Relationship Id="rId48" Type="http://schemas.openxmlformats.org/officeDocument/2006/relationships/hyperlink" Target="https://wascal.org/greenhydrogen/wp-content/uploads/2023/11/ecowas_green_hydrogen_policy_21112023.pdf" TargetMode="External"/><Relationship Id="rId56" Type="http://schemas.openxmlformats.org/officeDocument/2006/relationships/hyperlink" Target="https://www.argentina.gob.ar/sites/default/files/2023/07/enh2_-_english.pdf" TargetMode="External"/><Relationship Id="rId64" Type="http://schemas.openxmlformats.org/officeDocument/2006/relationships/hyperlink" Target="https://www.energyintel.com/0000018c-ef22-de4b-a5dc-ff62995e0000" TargetMode="External"/><Relationship Id="rId69" Type="http://schemas.openxmlformats.org/officeDocument/2006/relationships/hyperlink" Target="https://www.worldbank.org/en/publication/worldwide-governance-indicators" TargetMode="External"/><Relationship Id="rId77" Type="http://schemas.openxmlformats.org/officeDocument/2006/relationships/hyperlink" Target="https://riskfilter.org/water/explore/countryprofiles" TargetMode="External"/><Relationship Id="rId8" Type="http://schemas.openxmlformats.org/officeDocument/2006/relationships/hyperlink" Target="https://impact.economist.com/sustainability/project/food-security-index/explore-countries" TargetMode="External"/><Relationship Id="rId51" Type="http://schemas.openxmlformats.org/officeDocument/2006/relationships/hyperlink" Target="https://wascal.org/greenhydrogen/wp-content/uploads/2023/11/ecowas_green_hydrogen_policy_21112023.pdf" TargetMode="External"/><Relationship Id="rId72" Type="http://schemas.openxmlformats.org/officeDocument/2006/relationships/hyperlink" Target="https://www.worldbank.org/en/publication/worldwide-governance-indicators" TargetMode="External"/><Relationship Id="rId80" Type="http://schemas.openxmlformats.org/officeDocument/2006/relationships/printerSettings" Target="../printerSettings/printerSettings2.bin"/><Relationship Id="rId3" Type="http://schemas.openxmlformats.org/officeDocument/2006/relationships/hyperlink" Target="https://atr-ipri.s3.amazonaws.com/ipri23_fullreport.pdf" TargetMode="External"/><Relationship Id="rId12" Type="http://schemas.openxmlformats.org/officeDocument/2006/relationships/hyperlink" Target="https://ourworldindata.org/human-rights" TargetMode="External"/><Relationship Id="rId17" Type="http://schemas.openxmlformats.org/officeDocument/2006/relationships/hyperlink" Target="https://www.sciencedirect.com/science/article/pii/S036031992402994X?via%3Dihub" TargetMode="External"/><Relationship Id="rId25" Type="http://schemas.openxmlformats.org/officeDocument/2006/relationships/hyperlink" Target="https://ptx-hub.org/algeria/" TargetMode="External"/><Relationship Id="rId33" Type="http://schemas.openxmlformats.org/officeDocument/2006/relationships/hyperlink" Target="https://www.statista.com/statistics/1464049/countries-with-adopted-hydrogen-strategies-world/" TargetMode="External"/><Relationship Id="rId38" Type="http://schemas.openxmlformats.org/officeDocument/2006/relationships/hyperlink" Target="https://www.statista.com/statistics/1464049/countries-with-adopted-hydrogen-strategies-world/" TargetMode="External"/><Relationship Id="rId46" Type="http://schemas.openxmlformats.org/officeDocument/2006/relationships/hyperlink" Target="https://www.statista.com/statistics/1464049/countries-with-adopted-hydrogen-strategies-world/" TargetMode="External"/><Relationship Id="rId59" Type="http://schemas.openxmlformats.org/officeDocument/2006/relationships/hyperlink" Target="https://ptx-hub.org/colombia/" TargetMode="External"/><Relationship Id="rId67" Type="http://schemas.openxmlformats.org/officeDocument/2006/relationships/hyperlink" Target="https://www.hydrogeninsight.com/policy/massive-boost-for-blue-hydrogen-as-uk-government-greenlights-22bn-of-support-for-two-carbon-capture-clusters/2-1-1719816" TargetMode="External"/><Relationship Id="rId20" Type="http://schemas.openxmlformats.org/officeDocument/2006/relationships/hyperlink" Target="https://knowledge4all.com/admin/2023/Methodology/GKI2023_Methodology_EN.pdf" TargetMode="External"/><Relationship Id="rId41" Type="http://schemas.openxmlformats.org/officeDocument/2006/relationships/hyperlink" Target="https://www.statista.com/statistics/1464049/countries-with-adopted-hydrogen-strategies-world/" TargetMode="External"/><Relationship Id="rId54" Type="http://schemas.openxmlformats.org/officeDocument/2006/relationships/hyperlink" Target="https://globalenergymonitor.org/projects/global-oil-gas-extraction-tracker/summary-tables/" TargetMode="External"/><Relationship Id="rId62" Type="http://schemas.openxmlformats.org/officeDocument/2006/relationships/hyperlink" Target="https://www.ogj.com/energy-transition/article/55131133/shell-lets-contracts-for-blue-hydrogen-project-in-oman" TargetMode="External"/><Relationship Id="rId70" Type="http://schemas.openxmlformats.org/officeDocument/2006/relationships/hyperlink" Target="https://www.worldbank.org/en/publication/worldwide-governance-indicators" TargetMode="External"/><Relationship Id="rId75" Type="http://schemas.openxmlformats.org/officeDocument/2006/relationships/hyperlink" Target="https://epi.yale.edu/downloads/2024epireport.pdf" TargetMode="External"/><Relationship Id="rId1" Type="http://schemas.openxmlformats.org/officeDocument/2006/relationships/hyperlink" Target="https://hdr.undp.org/data-center/human-development-index" TargetMode="External"/><Relationship Id="rId6" Type="http://schemas.openxmlformats.org/officeDocument/2006/relationships/hyperlink" Target="https://data.worldbank.org/indicator/EG.ELC.ACCS.ZS" TargetMode="External"/><Relationship Id="rId15" Type="http://schemas.openxmlformats.org/officeDocument/2006/relationships/hyperlink" Target="https://data.worldbank.org/indicator/SE.XPD.TOTL.GD.ZS" TargetMode="External"/><Relationship Id="rId23" Type="http://schemas.openxmlformats.org/officeDocument/2006/relationships/hyperlink" Target="https://epi.yale.edu/downloads/2024epireport.pdf" TargetMode="External"/><Relationship Id="rId28" Type="http://schemas.openxmlformats.org/officeDocument/2006/relationships/hyperlink" Target="https://www.statista.com/statistics/1464049/countries-with-adopted-hydrogen-strategies-world/" TargetMode="External"/><Relationship Id="rId36" Type="http://schemas.openxmlformats.org/officeDocument/2006/relationships/hyperlink" Target="https://www.statista.com/statistics/1464049/countries-with-adopted-hydrogen-strategies-world/" TargetMode="External"/><Relationship Id="rId49" Type="http://schemas.openxmlformats.org/officeDocument/2006/relationships/hyperlink" Target="https://wascal.org/greenhydrogen/wp-content/uploads/2023/11/ecowas_green_hydrogen_policy_21112023.pdf" TargetMode="External"/><Relationship Id="rId57" Type="http://schemas.openxmlformats.org/officeDocument/2006/relationships/hyperlink" Target="https://www.dcceew.gov.au/sites/default/files/documents/national-hydrogen-strategy-2024.pdf" TargetMode="External"/><Relationship Id="rId10" Type="http://schemas.openxmlformats.org/officeDocument/2006/relationships/hyperlink" Target="https://washdata.org/data/downloads" TargetMode="External"/><Relationship Id="rId31" Type="http://schemas.openxmlformats.org/officeDocument/2006/relationships/hyperlink" Target="https://www.statista.com/statistics/1464049/countries-with-adopted-hydrogen-strategies-world/" TargetMode="External"/><Relationship Id="rId44" Type="http://schemas.openxmlformats.org/officeDocument/2006/relationships/hyperlink" Target="https://www.statista.com/statistics/1464049/countries-with-adopted-hydrogen-strategies-world/" TargetMode="External"/><Relationship Id="rId52" Type="http://schemas.openxmlformats.org/officeDocument/2006/relationships/hyperlink" Target="https://greenhydrogen.cabinet.gov.eg/static/media/pdf.6c00ad6b21bdc68bc522.pdf" TargetMode="External"/><Relationship Id="rId60" Type="http://schemas.openxmlformats.org/officeDocument/2006/relationships/hyperlink" Target="https://www.hydrogeninsight.com/policy/egyptian-government-unveils-vision-for-1-5-million-tonnes-of-clean-hydrogen-production-by-2030/2-1-1694037" TargetMode="External"/><Relationship Id="rId65" Type="http://schemas.openxmlformats.org/officeDocument/2006/relationships/hyperlink" Target="https://u.ae/en/about-the-uae/strategies-initiatives-and-awards/strategies-plans-and-visions/environment-and-energy/national-hydrogen-strategy" TargetMode="External"/><Relationship Id="rId73" Type="http://schemas.openxmlformats.org/officeDocument/2006/relationships/hyperlink" Target="https://www.worldbank.org/en/publication/worldwide-governance-indicators" TargetMode="External"/><Relationship Id="rId78" Type="http://schemas.openxmlformats.org/officeDocument/2006/relationships/hyperlink" Target="https://www.wri.org/applications/aqueduct/country-rankings/" TargetMode="External"/><Relationship Id="rId4" Type="http://schemas.openxmlformats.org/officeDocument/2006/relationships/hyperlink" Target="https://images.transparencycdn.org/images/CPI-2023-Report.pdf" TargetMode="External"/><Relationship Id="rId9" Type="http://schemas.openxmlformats.org/officeDocument/2006/relationships/hyperlink" Target="https://data.worldbank.org/indicator/SH.STA.BASS.ZS" TargetMode="External"/><Relationship Id="rId13" Type="http://schemas.openxmlformats.org/officeDocument/2006/relationships/hyperlink" Target="https://www.worldenergy.org/assets/downloads/World_Energy_Trilemma_2024_Full_Report.pdf?v=1721938251" TargetMode="External"/><Relationship Id="rId18" Type="http://schemas.openxmlformats.org/officeDocument/2006/relationships/hyperlink" Target="https://www.sciencedirect.com/science/article/pii/S036031992402994X?via%3Dihub" TargetMode="External"/><Relationship Id="rId39" Type="http://schemas.openxmlformats.org/officeDocument/2006/relationships/hyperlink" Target="https://www.statista.com/statistics/1464049/countries-with-adopted-hydrogen-strategies-world/" TargetMode="External"/><Relationship Id="rId34" Type="http://schemas.openxmlformats.org/officeDocument/2006/relationships/hyperlink" Target="https://www.statista.com/statistics/1464049/countries-with-adopted-hydrogen-strategies-world/" TargetMode="External"/><Relationship Id="rId50" Type="http://schemas.openxmlformats.org/officeDocument/2006/relationships/hyperlink" Target="https://wascal.org/greenhydrogen/wp-content/uploads/2023/11/ecowas_green_hydrogen_policy_21112023.pdf" TargetMode="External"/><Relationship Id="rId55" Type="http://schemas.openxmlformats.org/officeDocument/2006/relationships/hyperlink" Target="https://www.hydrogeninsight.com/policy/algeria-aims-to-supply-europe-with-10-of-its-clean-hydrogen-needs-by-2040-in-new-national-h2-roadmap/2-1-1426265" TargetMode="External"/><Relationship Id="rId76" Type="http://schemas.openxmlformats.org/officeDocument/2006/relationships/hyperlink" Target="https://riskfilter.org/biodiversity/explore/country-profiles" TargetMode="External"/><Relationship Id="rId7" Type="http://schemas.openxmlformats.org/officeDocument/2006/relationships/hyperlink" Target="https://trilemma.worldenergy.org/" TargetMode="External"/><Relationship Id="rId71" Type="http://schemas.openxmlformats.org/officeDocument/2006/relationships/hyperlink" Target="https://www.worldbank.org/en/publication/worldwide-governance-indicators" TargetMode="External"/><Relationship Id="rId2" Type="http://schemas.openxmlformats.org/officeDocument/2006/relationships/hyperlink" Target="https://www.prindex.net/data/" TargetMode="External"/><Relationship Id="rId29" Type="http://schemas.openxmlformats.org/officeDocument/2006/relationships/hyperlink" Target="https://www.statista.com/statistics/1464049/countries-with-adopted-hydrogen-strategies-worl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A45E0-82EB-4EAA-8F57-1EC770CB1C4B}">
  <dimension ref="A8:A20"/>
  <sheetViews>
    <sheetView tabSelected="1" workbookViewId="0">
      <selection activeCell="D27" sqref="D27"/>
    </sheetView>
  </sheetViews>
  <sheetFormatPr baseColWidth="10" defaultColWidth="11.42578125" defaultRowHeight="15" x14ac:dyDescent="0.25"/>
  <cols>
    <col min="1" max="16384" width="11.42578125" style="48"/>
  </cols>
  <sheetData>
    <row r="8" spans="1:1" ht="23.25" x14ac:dyDescent="0.35">
      <c r="A8" s="47" t="s">
        <v>0</v>
      </c>
    </row>
    <row r="9" spans="1:1" ht="18.75" x14ac:dyDescent="0.3">
      <c r="A9" s="49" t="s">
        <v>1</v>
      </c>
    </row>
    <row r="12" spans="1:1" ht="18.75" x14ac:dyDescent="0.3">
      <c r="A12" s="50" t="s">
        <v>2</v>
      </c>
    </row>
    <row r="13" spans="1:1" ht="18.75" x14ac:dyDescent="0.3">
      <c r="A13" s="51" t="s">
        <v>3</v>
      </c>
    </row>
    <row r="14" spans="1:1" ht="18.75" x14ac:dyDescent="0.3">
      <c r="A14" s="52" t="s">
        <v>4</v>
      </c>
    </row>
    <row r="15" spans="1:1" ht="18.75" x14ac:dyDescent="0.3">
      <c r="A15" s="52" t="s">
        <v>5</v>
      </c>
    </row>
    <row r="16" spans="1:1" ht="18.75" x14ac:dyDescent="0.3">
      <c r="A16" s="52" t="s">
        <v>6</v>
      </c>
    </row>
    <row r="17" spans="1:1" ht="18.75" x14ac:dyDescent="0.3">
      <c r="A17" s="49" t="s">
        <v>7</v>
      </c>
    </row>
    <row r="19" spans="1:1" ht="18.75" x14ac:dyDescent="0.3">
      <c r="A19" s="50" t="s">
        <v>8</v>
      </c>
    </row>
    <row r="20" spans="1:1" x14ac:dyDescent="0.25">
      <c r="A20" s="53" t="s">
        <v>162</v>
      </c>
    </row>
  </sheetData>
  <hyperlinks>
    <hyperlink ref="A20" r:id="rId1" xr:uid="{E211BAA2-A694-4659-A95F-B2F1E1C3099D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68"/>
  <sheetViews>
    <sheetView zoomScale="55" zoomScaleNormal="55" workbookViewId="0">
      <pane xSplit="1" topLeftCell="B1" activePane="topRight" state="frozen"/>
      <selection activeCell="A7" sqref="A7"/>
      <selection pane="topRight" activeCell="BF27" sqref="BF27"/>
    </sheetView>
  </sheetViews>
  <sheetFormatPr baseColWidth="10" defaultColWidth="11.42578125" defaultRowHeight="15" x14ac:dyDescent="0.25"/>
  <cols>
    <col min="1" max="1" width="17.140625" bestFit="1" customWidth="1"/>
    <col min="2" max="2" width="13.5703125" customWidth="1"/>
    <col min="3" max="3" width="10.7109375" bestFit="1" customWidth="1"/>
    <col min="4" max="4" width="14.5703125" customWidth="1"/>
    <col min="5" max="5" width="12.28515625" customWidth="1"/>
    <col min="6" max="6" width="13.42578125" customWidth="1"/>
    <col min="7" max="7" width="15.42578125" customWidth="1"/>
    <col min="8" max="8" width="8.5703125" customWidth="1"/>
    <col min="9" max="9" width="18.28515625" customWidth="1"/>
    <col min="10" max="10" width="11.42578125" customWidth="1"/>
    <col min="11" max="12" width="8.42578125" bestFit="1" customWidth="1"/>
    <col min="13" max="13" width="10.7109375" bestFit="1" customWidth="1"/>
    <col min="14" max="14" width="12" customWidth="1"/>
    <col min="15" max="15" width="10.85546875" bestFit="1" customWidth="1"/>
    <col min="16" max="16" width="17" style="13" customWidth="1"/>
    <col min="17" max="17" width="3.7109375" customWidth="1"/>
    <col min="18" max="18" width="12.140625" bestFit="1" customWidth="1"/>
    <col min="19" max="19" width="13.140625" customWidth="1"/>
    <col min="20" max="20" width="11.42578125" bestFit="1" customWidth="1"/>
    <col min="21" max="21" width="15.28515625" customWidth="1"/>
    <col min="22" max="22" width="9.7109375" customWidth="1"/>
    <col min="23" max="23" width="13.85546875" customWidth="1"/>
    <col min="24" max="24" width="12.85546875" customWidth="1"/>
    <col min="25" max="25" width="10.28515625" customWidth="1"/>
    <col min="26" max="26" width="11.5703125" customWidth="1"/>
    <col min="27" max="27" width="18.28515625" customWidth="1"/>
    <col min="28" max="28" width="14.5703125" customWidth="1"/>
    <col min="29" max="29" width="12.5703125" customWidth="1"/>
    <col min="30" max="30" width="4.5703125" customWidth="1"/>
    <col min="31" max="31" width="11.28515625" customWidth="1"/>
    <col min="34" max="34" width="14.42578125" customWidth="1"/>
    <col min="35" max="35" width="13.28515625" customWidth="1"/>
    <col min="36" max="36" width="3.85546875" style="13" bestFit="1" customWidth="1"/>
    <col min="37" max="37" width="10.5703125" style="13" customWidth="1"/>
    <col min="38" max="38" width="13.85546875" customWidth="1"/>
    <col min="39" max="39" width="11.5703125" bestFit="1" customWidth="1"/>
    <col min="40" max="40" width="13.85546875" customWidth="1"/>
    <col min="41" max="41" width="14.42578125" customWidth="1"/>
    <col min="42" max="42" width="5.85546875" customWidth="1"/>
    <col min="43" max="43" width="14.7109375" customWidth="1"/>
    <col min="44" max="44" width="18.7109375" customWidth="1"/>
    <col min="45" max="45" width="10.42578125" customWidth="1"/>
    <col min="46" max="46" width="14.5703125" customWidth="1"/>
    <col min="49" max="49" width="12" bestFit="1" customWidth="1"/>
    <col min="50" max="50" width="13" bestFit="1" customWidth="1"/>
    <col min="51" max="51" width="12.85546875" customWidth="1"/>
  </cols>
  <sheetData>
    <row r="1" spans="1:52" ht="21" x14ac:dyDescent="0.35">
      <c r="A1" s="1"/>
      <c r="B1" s="55" t="s">
        <v>9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R1" s="58" t="s">
        <v>10</v>
      </c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35"/>
      <c r="AE1" s="59" t="s">
        <v>11</v>
      </c>
      <c r="AF1" s="59"/>
      <c r="AG1" s="59"/>
      <c r="AH1" s="59"/>
      <c r="AI1" s="59"/>
      <c r="AK1" s="57" t="s">
        <v>12</v>
      </c>
      <c r="AL1" s="57"/>
      <c r="AM1" s="57"/>
      <c r="AN1" s="57"/>
      <c r="AO1" s="57"/>
      <c r="AP1" s="1"/>
      <c r="AQ1" s="54" t="s">
        <v>13</v>
      </c>
      <c r="AR1" s="54"/>
      <c r="AS1" s="54"/>
      <c r="AT1" s="54"/>
      <c r="AU1" s="54"/>
      <c r="AV1" s="54"/>
      <c r="AW1" s="54"/>
      <c r="AX1" s="54"/>
      <c r="AY1" s="54"/>
    </row>
    <row r="2" spans="1:52" ht="15.75" thickBot="1" x14ac:dyDescent="0.3">
      <c r="A2" s="2"/>
      <c r="P2"/>
      <c r="U2" s="56" t="s">
        <v>14</v>
      </c>
      <c r="V2" s="56"/>
      <c r="W2" s="56"/>
      <c r="X2" s="56"/>
      <c r="Y2" s="56"/>
      <c r="Z2" s="56"/>
      <c r="AK2"/>
    </row>
    <row r="3" spans="1:52" s="15" customFormat="1" ht="90" x14ac:dyDescent="0.25">
      <c r="A3" s="26"/>
      <c r="B3" s="15" t="s">
        <v>15</v>
      </c>
      <c r="C3" s="1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21</v>
      </c>
      <c r="I3" s="5" t="s">
        <v>22</v>
      </c>
      <c r="J3" s="5" t="s">
        <v>23</v>
      </c>
      <c r="K3" s="5" t="s">
        <v>24</v>
      </c>
      <c r="L3" s="5" t="s">
        <v>25</v>
      </c>
      <c r="M3" s="15" t="s">
        <v>26</v>
      </c>
      <c r="N3" s="6" t="s">
        <v>27</v>
      </c>
      <c r="O3" s="15" t="s">
        <v>28</v>
      </c>
      <c r="P3" s="15" t="s">
        <v>29</v>
      </c>
      <c r="R3" s="15" t="s">
        <v>30</v>
      </c>
      <c r="S3" s="15" t="s">
        <v>31</v>
      </c>
      <c r="T3" s="15" t="s">
        <v>32</v>
      </c>
      <c r="U3" s="15" t="s">
        <v>33</v>
      </c>
      <c r="V3" s="15" t="s">
        <v>34</v>
      </c>
      <c r="W3" s="15" t="s">
        <v>35</v>
      </c>
      <c r="X3" s="15" t="s">
        <v>36</v>
      </c>
      <c r="Y3" s="15" t="s">
        <v>37</v>
      </c>
      <c r="Z3" s="15" t="s">
        <v>38</v>
      </c>
      <c r="AA3" s="15" t="s">
        <v>39</v>
      </c>
      <c r="AB3" s="6" t="s">
        <v>40</v>
      </c>
      <c r="AC3" s="6" t="s">
        <v>41</v>
      </c>
      <c r="AE3" s="15" t="s">
        <v>42</v>
      </c>
      <c r="AF3" s="15" t="s">
        <v>43</v>
      </c>
      <c r="AG3" s="15" t="s">
        <v>44</v>
      </c>
      <c r="AH3" s="15" t="s">
        <v>45</v>
      </c>
      <c r="AI3" s="14" t="s">
        <v>46</v>
      </c>
      <c r="AJ3" s="27"/>
      <c r="AK3" s="6" t="s">
        <v>47</v>
      </c>
      <c r="AL3" s="15" t="s">
        <v>48</v>
      </c>
      <c r="AM3" s="15" t="s">
        <v>49</v>
      </c>
      <c r="AN3" s="6" t="s">
        <v>50</v>
      </c>
      <c r="AO3" s="6" t="s">
        <v>51</v>
      </c>
      <c r="AQ3" s="5" t="s">
        <v>52</v>
      </c>
      <c r="AR3" s="5" t="s">
        <v>53</v>
      </c>
      <c r="AS3" s="15" t="s">
        <v>54</v>
      </c>
      <c r="AT3" s="15" t="s">
        <v>55</v>
      </c>
      <c r="AU3" s="14" t="s">
        <v>56</v>
      </c>
      <c r="AV3" s="14" t="s">
        <v>57</v>
      </c>
      <c r="AW3" s="5" t="s">
        <v>58</v>
      </c>
      <c r="AX3" s="5" t="s">
        <v>59</v>
      </c>
      <c r="AY3" s="14" t="s">
        <v>60</v>
      </c>
    </row>
    <row r="4" spans="1:52" s="33" customFormat="1" ht="105" x14ac:dyDescent="0.25">
      <c r="A4" s="30" t="s">
        <v>61</v>
      </c>
      <c r="B4" s="6" t="s">
        <v>62</v>
      </c>
      <c r="C4" s="6" t="s">
        <v>62</v>
      </c>
      <c r="D4" s="3" t="s">
        <v>63</v>
      </c>
      <c r="E4" s="3" t="s">
        <v>63</v>
      </c>
      <c r="F4" s="3" t="s">
        <v>63</v>
      </c>
      <c r="G4" s="3" t="s">
        <v>64</v>
      </c>
      <c r="H4" s="3" t="s">
        <v>65</v>
      </c>
      <c r="I4" s="4" t="s">
        <v>66</v>
      </c>
      <c r="J4" s="4" t="s">
        <v>67</v>
      </c>
      <c r="K4" s="4" t="s">
        <v>68</v>
      </c>
      <c r="L4" s="4" t="s">
        <v>69</v>
      </c>
      <c r="M4" s="4" t="s">
        <v>70</v>
      </c>
      <c r="N4" s="4" t="s">
        <v>71</v>
      </c>
      <c r="O4" s="4" t="s">
        <v>72</v>
      </c>
      <c r="P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77</v>
      </c>
      <c r="W4" s="4" t="s">
        <v>77</v>
      </c>
      <c r="X4" s="4" t="s">
        <v>77</v>
      </c>
      <c r="Y4" s="4" t="s">
        <v>77</v>
      </c>
      <c r="Z4" s="4" t="s">
        <v>77</v>
      </c>
      <c r="AA4" s="5"/>
      <c r="AB4" s="3" t="s">
        <v>78</v>
      </c>
      <c r="AC4" s="3" t="s">
        <v>79</v>
      </c>
      <c r="AE4" s="6" t="s">
        <v>62</v>
      </c>
      <c r="AF4" s="6" t="s">
        <v>62</v>
      </c>
      <c r="AG4" s="6" t="s">
        <v>62</v>
      </c>
      <c r="AH4" s="3" t="s">
        <v>80</v>
      </c>
      <c r="AI4" s="3" t="s">
        <v>77</v>
      </c>
      <c r="AJ4" s="34"/>
      <c r="AK4" s="4" t="s">
        <v>77</v>
      </c>
      <c r="AL4" s="4" t="s">
        <v>81</v>
      </c>
      <c r="AM4" s="4" t="s">
        <v>82</v>
      </c>
      <c r="AN4" s="4" t="s">
        <v>83</v>
      </c>
      <c r="AO4" s="4" t="s">
        <v>84</v>
      </c>
      <c r="AQ4" s="4" t="s">
        <v>85</v>
      </c>
      <c r="AR4" s="4" t="s">
        <v>86</v>
      </c>
      <c r="AS4" s="4" t="s">
        <v>87</v>
      </c>
      <c r="AT4" s="4" t="s">
        <v>88</v>
      </c>
      <c r="AU4" s="4" t="s">
        <v>89</v>
      </c>
      <c r="AV4" s="4"/>
      <c r="AW4" s="4" t="s">
        <v>90</v>
      </c>
      <c r="AX4" s="4" t="s">
        <v>90</v>
      </c>
      <c r="AY4" s="14" t="s">
        <v>91</v>
      </c>
    </row>
    <row r="5" spans="1:52" s="33" customFormat="1" ht="105" x14ac:dyDescent="0.25">
      <c r="A5" s="30" t="s">
        <v>92</v>
      </c>
      <c r="B5" s="6" t="s">
        <v>93</v>
      </c>
      <c r="C5" s="6" t="s">
        <v>94</v>
      </c>
      <c r="D5" s="37" t="s">
        <v>95</v>
      </c>
      <c r="E5" s="16" t="s">
        <v>96</v>
      </c>
      <c r="F5" s="16" t="s">
        <v>96</v>
      </c>
      <c r="G5" s="16" t="s">
        <v>97</v>
      </c>
      <c r="H5" s="25" t="s">
        <v>98</v>
      </c>
      <c r="I5" s="14" t="s">
        <v>99</v>
      </c>
      <c r="J5" s="14" t="s">
        <v>98</v>
      </c>
      <c r="K5" s="14" t="s">
        <v>100</v>
      </c>
      <c r="L5" s="14" t="s">
        <v>100</v>
      </c>
      <c r="M5" s="14" t="s">
        <v>98</v>
      </c>
      <c r="N5" s="14" t="s">
        <v>98</v>
      </c>
      <c r="O5" s="14" t="s">
        <v>101</v>
      </c>
      <c r="P5" s="14" t="s">
        <v>102</v>
      </c>
      <c r="R5" s="14" t="s">
        <v>100</v>
      </c>
      <c r="S5" s="14" t="s">
        <v>103</v>
      </c>
      <c r="T5" s="14" t="s">
        <v>103</v>
      </c>
      <c r="U5" s="15" t="s">
        <v>104</v>
      </c>
      <c r="V5" s="15" t="s">
        <v>104</v>
      </c>
      <c r="W5" s="15" t="s">
        <v>104</v>
      </c>
      <c r="X5" s="15" t="s">
        <v>104</v>
      </c>
      <c r="Y5" s="15" t="s">
        <v>104</v>
      </c>
      <c r="Z5" s="15" t="s">
        <v>104</v>
      </c>
      <c r="AA5" s="15" t="s">
        <v>105</v>
      </c>
      <c r="AB5" s="16" t="s">
        <v>97</v>
      </c>
      <c r="AC5" s="16" t="s">
        <v>97</v>
      </c>
      <c r="AD5" s="31"/>
      <c r="AE5" s="17" t="s">
        <v>106</v>
      </c>
      <c r="AF5" s="17" t="s">
        <v>106</v>
      </c>
      <c r="AG5" s="17" t="s">
        <v>106</v>
      </c>
      <c r="AH5" s="16" t="s">
        <v>107</v>
      </c>
      <c r="AI5" s="16" t="s">
        <v>107</v>
      </c>
      <c r="AJ5" s="32"/>
      <c r="AK5" s="14" t="s">
        <v>108</v>
      </c>
      <c r="AL5" s="14" t="s">
        <v>109</v>
      </c>
      <c r="AM5" s="14" t="s">
        <v>109</v>
      </c>
      <c r="AN5" s="33" t="s">
        <v>97</v>
      </c>
      <c r="AO5" s="14" t="s">
        <v>97</v>
      </c>
      <c r="AP5" s="14"/>
      <c r="AQ5" s="14" t="s">
        <v>107</v>
      </c>
      <c r="AR5" s="14" t="s">
        <v>110</v>
      </c>
      <c r="AS5" s="14" t="s">
        <v>111</v>
      </c>
      <c r="AT5" s="14" t="s">
        <v>98</v>
      </c>
      <c r="AU5" s="14" t="s">
        <v>112</v>
      </c>
      <c r="AV5" s="14" t="s">
        <v>113</v>
      </c>
      <c r="AW5" s="14" t="s">
        <v>114</v>
      </c>
      <c r="AX5" s="14" t="s">
        <v>114</v>
      </c>
      <c r="AY5" s="14" t="s">
        <v>114</v>
      </c>
      <c r="AZ5" s="36"/>
    </row>
    <row r="6" spans="1:52" ht="15.75" thickBot="1" x14ac:dyDescent="0.3">
      <c r="A6" s="8" t="s">
        <v>115</v>
      </c>
      <c r="B6" s="9"/>
      <c r="C6" s="9"/>
      <c r="D6" s="28">
        <v>2022</v>
      </c>
      <c r="E6" s="28">
        <v>2022</v>
      </c>
      <c r="F6" s="28">
        <v>2022</v>
      </c>
      <c r="G6" s="28">
        <v>2023</v>
      </c>
      <c r="H6" s="10"/>
      <c r="I6" s="18">
        <v>2023</v>
      </c>
      <c r="J6" s="18">
        <v>2022</v>
      </c>
      <c r="K6" s="18">
        <v>2023</v>
      </c>
      <c r="L6" s="18">
        <v>2022</v>
      </c>
      <c r="M6" s="18"/>
      <c r="N6" s="18"/>
      <c r="O6" s="18"/>
      <c r="P6" s="18">
        <v>2022</v>
      </c>
      <c r="R6" s="18">
        <v>2024</v>
      </c>
      <c r="S6" s="18">
        <v>2023</v>
      </c>
      <c r="T6" s="18">
        <v>2023</v>
      </c>
      <c r="U6" s="20">
        <v>2022</v>
      </c>
      <c r="V6" s="20">
        <v>2022</v>
      </c>
      <c r="W6" s="20">
        <v>2022</v>
      </c>
      <c r="X6" s="20">
        <v>2022</v>
      </c>
      <c r="Y6" s="20">
        <v>2022</v>
      </c>
      <c r="Z6" s="20">
        <v>2022</v>
      </c>
      <c r="AA6" s="20"/>
      <c r="AB6" s="21">
        <v>2024</v>
      </c>
      <c r="AC6" s="21">
        <v>2024</v>
      </c>
      <c r="AD6" s="19"/>
      <c r="AE6" s="22">
        <v>2023</v>
      </c>
      <c r="AF6" s="22">
        <v>2023</v>
      </c>
      <c r="AG6" s="22">
        <v>2023</v>
      </c>
      <c r="AH6" s="21">
        <v>2022</v>
      </c>
      <c r="AI6" s="21"/>
      <c r="AJ6" s="23"/>
      <c r="AK6" s="18"/>
      <c r="AL6" s="18"/>
      <c r="AM6" s="18"/>
      <c r="AN6" s="18">
        <v>2024</v>
      </c>
      <c r="AO6" s="18">
        <v>2024</v>
      </c>
      <c r="AP6" s="19"/>
      <c r="AQ6" s="18"/>
      <c r="AR6" s="18"/>
      <c r="AS6" s="18"/>
      <c r="AT6" s="18">
        <v>2022</v>
      </c>
      <c r="AU6" s="18">
        <v>2024</v>
      </c>
      <c r="AV6" s="18"/>
      <c r="AW6" s="18" t="s">
        <v>116</v>
      </c>
      <c r="AX6" s="18" t="s">
        <v>116</v>
      </c>
      <c r="AY6" s="18" t="s">
        <v>117</v>
      </c>
      <c r="AZ6" s="17"/>
    </row>
    <row r="7" spans="1:52" ht="20.100000000000001" customHeight="1" x14ac:dyDescent="0.25">
      <c r="A7" t="s">
        <v>118</v>
      </c>
      <c r="B7" s="24">
        <v>45.61</v>
      </c>
      <c r="C7" s="24">
        <v>19</v>
      </c>
      <c r="D7" s="40">
        <v>77.099999999999994</v>
      </c>
      <c r="E7" s="40">
        <v>15.5</v>
      </c>
      <c r="F7" s="40">
        <v>7</v>
      </c>
      <c r="G7" s="40"/>
      <c r="H7" s="40">
        <v>74</v>
      </c>
      <c r="I7" s="40">
        <v>4.8</v>
      </c>
      <c r="J7" s="40">
        <v>100</v>
      </c>
      <c r="K7" s="40">
        <v>81.400000000000006</v>
      </c>
      <c r="L7" s="40">
        <v>58.9</v>
      </c>
      <c r="M7" s="40">
        <v>86</v>
      </c>
      <c r="N7" s="40">
        <v>95</v>
      </c>
      <c r="O7" s="40">
        <v>27.6</v>
      </c>
      <c r="P7" s="41">
        <v>0.58169999999999999</v>
      </c>
      <c r="R7" s="39">
        <v>36</v>
      </c>
      <c r="S7" s="38">
        <v>0.43</v>
      </c>
      <c r="T7" s="38">
        <v>0.56999999999999995</v>
      </c>
      <c r="U7" s="38">
        <v>-1</v>
      </c>
      <c r="V7" s="38">
        <v>-0.74</v>
      </c>
      <c r="W7" s="38">
        <v>-0.51</v>
      </c>
      <c r="X7" s="38">
        <v>-1.06</v>
      </c>
      <c r="Y7" s="38">
        <v>-0.83</v>
      </c>
      <c r="Z7" s="38">
        <v>-0.64</v>
      </c>
      <c r="AA7" s="29" t="s">
        <v>119</v>
      </c>
      <c r="AB7" s="40">
        <v>36.200000000000003</v>
      </c>
      <c r="AC7" s="40">
        <v>55.9</v>
      </c>
      <c r="AE7" s="24">
        <v>195.42</v>
      </c>
      <c r="AF7" s="24">
        <v>39.17</v>
      </c>
      <c r="AG7" s="24">
        <v>61.09</v>
      </c>
      <c r="AH7" s="40">
        <v>52.4</v>
      </c>
      <c r="AI7" s="40">
        <v>5.6</v>
      </c>
      <c r="AK7" s="40">
        <v>3.8740000000000001</v>
      </c>
      <c r="AL7" s="40">
        <v>2.31</v>
      </c>
      <c r="AM7" s="40">
        <v>1.8</v>
      </c>
      <c r="AN7" s="40">
        <v>33</v>
      </c>
      <c r="AO7" s="40">
        <v>55.6</v>
      </c>
      <c r="AQ7" s="40">
        <v>0.53</v>
      </c>
      <c r="AR7" s="46">
        <v>5</v>
      </c>
      <c r="AS7" s="42">
        <v>1</v>
      </c>
      <c r="AT7" s="40">
        <v>0.7</v>
      </c>
      <c r="AU7" s="42">
        <v>85.4</v>
      </c>
      <c r="AV7" s="43" t="s">
        <v>120</v>
      </c>
      <c r="AW7" s="44">
        <v>38072.21</v>
      </c>
      <c r="AX7" s="44">
        <v>11649.79</v>
      </c>
      <c r="AY7" s="44">
        <f t="shared" ref="AY7:AY41" si="0">SUM(AW7:AX7)</f>
        <v>49722</v>
      </c>
    </row>
    <row r="8" spans="1:52" ht="20.100000000000001" customHeight="1" x14ac:dyDescent="0.25">
      <c r="A8" t="s">
        <v>121</v>
      </c>
      <c r="B8" s="24">
        <v>46.04</v>
      </c>
      <c r="C8" s="24">
        <v>17</v>
      </c>
      <c r="D8" s="40">
        <v>76.099999999999994</v>
      </c>
      <c r="E8" s="40">
        <v>19</v>
      </c>
      <c r="F8" s="40">
        <v>11.1</v>
      </c>
      <c r="G8" s="40">
        <v>52.9</v>
      </c>
      <c r="H8" s="40">
        <v>75</v>
      </c>
      <c r="I8" s="40">
        <v>3.9</v>
      </c>
      <c r="J8" s="40">
        <v>100</v>
      </c>
      <c r="K8" s="40">
        <v>85.3</v>
      </c>
      <c r="L8" s="40">
        <v>64.8</v>
      </c>
      <c r="M8" s="40">
        <v>95</v>
      </c>
      <c r="N8" s="40"/>
      <c r="O8" s="40">
        <v>40.700000000000003</v>
      </c>
      <c r="P8" s="41">
        <v>0.5887</v>
      </c>
      <c r="R8" s="39">
        <v>37</v>
      </c>
      <c r="S8" s="38">
        <v>0.9</v>
      </c>
      <c r="T8" s="38">
        <v>0.76</v>
      </c>
      <c r="U8" s="38">
        <v>0.54</v>
      </c>
      <c r="V8" s="38">
        <v>-0.01</v>
      </c>
      <c r="W8" s="38">
        <v>-0.28000000000000003</v>
      </c>
      <c r="X8" s="38">
        <v>-0.7</v>
      </c>
      <c r="Y8" s="38">
        <v>-0.48</v>
      </c>
      <c r="Z8" s="38">
        <v>-0.45</v>
      </c>
      <c r="AA8" s="29" t="s">
        <v>122</v>
      </c>
      <c r="AB8" s="40">
        <v>41.4</v>
      </c>
      <c r="AC8" s="40">
        <v>66.400000000000006</v>
      </c>
      <c r="AE8" s="24">
        <v>632.24</v>
      </c>
      <c r="AF8" s="24">
        <v>81.52</v>
      </c>
      <c r="AG8" s="24">
        <v>88.44</v>
      </c>
      <c r="AH8" s="40">
        <v>84.47</v>
      </c>
      <c r="AI8" s="40">
        <v>4.8</v>
      </c>
      <c r="AK8" s="40">
        <v>1.8349200000000001</v>
      </c>
      <c r="AL8" s="40">
        <v>2.35</v>
      </c>
      <c r="AM8" s="40">
        <v>3.05</v>
      </c>
      <c r="AN8" s="40">
        <v>35</v>
      </c>
      <c r="AO8" s="40">
        <v>69.3</v>
      </c>
      <c r="AQ8" s="40">
        <v>0.52</v>
      </c>
      <c r="AR8" s="46">
        <v>3</v>
      </c>
      <c r="AS8" s="42">
        <v>45.8</v>
      </c>
      <c r="AT8" s="40">
        <v>33.200000000000003</v>
      </c>
      <c r="AU8" s="42">
        <v>46.7</v>
      </c>
      <c r="AV8" s="45" t="s">
        <v>120</v>
      </c>
      <c r="AW8" s="44">
        <v>13960.95</v>
      </c>
      <c r="AX8" s="44">
        <v>7126.91</v>
      </c>
      <c r="AY8" s="44">
        <f t="shared" si="0"/>
        <v>21087.86</v>
      </c>
    </row>
    <row r="9" spans="1:52" ht="20.100000000000001" customHeight="1" x14ac:dyDescent="0.25">
      <c r="A9" t="s">
        <v>123</v>
      </c>
      <c r="B9" s="24">
        <v>26.12</v>
      </c>
      <c r="C9" s="24">
        <v>3</v>
      </c>
      <c r="D9" s="40">
        <v>83.6</v>
      </c>
      <c r="E9" s="40">
        <v>21.1</v>
      </c>
      <c r="F9" s="40">
        <v>12.7</v>
      </c>
      <c r="G9" s="40">
        <v>63.7</v>
      </c>
      <c r="H9" s="40">
        <v>86</v>
      </c>
      <c r="I9" s="40">
        <v>7.4</v>
      </c>
      <c r="J9" s="40">
        <v>100</v>
      </c>
      <c r="K9" s="40">
        <v>96.7</v>
      </c>
      <c r="L9" s="40">
        <v>75.400000000000006</v>
      </c>
      <c r="M9" s="40">
        <v>100</v>
      </c>
      <c r="N9" s="40">
        <v>100</v>
      </c>
      <c r="O9" s="40">
        <v>34.299999999999997</v>
      </c>
      <c r="P9" s="41">
        <v>0.57030000000000003</v>
      </c>
      <c r="R9" s="39">
        <v>75</v>
      </c>
      <c r="S9" s="38">
        <v>0.92</v>
      </c>
      <c r="T9" s="38">
        <v>0.78</v>
      </c>
      <c r="U9" s="38">
        <v>1.32</v>
      </c>
      <c r="V9" s="38">
        <v>0.93</v>
      </c>
      <c r="W9" s="38">
        <v>1.53</v>
      </c>
      <c r="X9" s="38">
        <v>1.89</v>
      </c>
      <c r="Y9" s="38">
        <v>1.51</v>
      </c>
      <c r="Z9" s="38">
        <v>1.76</v>
      </c>
      <c r="AA9" s="29" t="s">
        <v>124</v>
      </c>
      <c r="AB9" s="40">
        <v>46.6</v>
      </c>
      <c r="AC9" s="40">
        <v>66.599999999999994</v>
      </c>
      <c r="AE9" s="24">
        <v>1700</v>
      </c>
      <c r="AF9" s="24">
        <v>309.19</v>
      </c>
      <c r="AG9" s="24">
        <v>412.18</v>
      </c>
      <c r="AH9" s="40">
        <v>38.630000000000003</v>
      </c>
      <c r="AI9" s="40">
        <v>5.2</v>
      </c>
      <c r="AK9" s="40">
        <v>2.90672</v>
      </c>
      <c r="AL9" s="40">
        <v>1.89</v>
      </c>
      <c r="AM9" s="40">
        <v>3.14</v>
      </c>
      <c r="AN9" s="40">
        <v>55.4</v>
      </c>
      <c r="AO9" s="40">
        <v>64.400000000000006</v>
      </c>
      <c r="AQ9" s="40">
        <v>1.83</v>
      </c>
      <c r="AR9" s="46">
        <v>4</v>
      </c>
      <c r="AS9" s="42">
        <v>21</v>
      </c>
      <c r="AT9" s="40">
        <v>30.8</v>
      </c>
      <c r="AU9" s="42">
        <v>79.400000000000006</v>
      </c>
      <c r="AV9" s="43" t="s">
        <v>120</v>
      </c>
      <c r="AW9" s="44">
        <v>30768.440000000002</v>
      </c>
      <c r="AX9" s="44">
        <v>17685.04</v>
      </c>
      <c r="AY9" s="44">
        <f t="shared" si="0"/>
        <v>48453.48</v>
      </c>
    </row>
    <row r="10" spans="1:52" ht="20.100000000000001" customHeight="1" x14ac:dyDescent="0.25">
      <c r="A10" t="s">
        <v>125</v>
      </c>
      <c r="B10" s="24">
        <v>13.71</v>
      </c>
      <c r="C10" s="24">
        <v>122</v>
      </c>
      <c r="D10" s="40">
        <v>60</v>
      </c>
      <c r="E10" s="40">
        <v>10.3</v>
      </c>
      <c r="F10" s="40">
        <v>3.1</v>
      </c>
      <c r="G10" s="40">
        <v>34.5</v>
      </c>
      <c r="H10" s="40">
        <v>73</v>
      </c>
      <c r="I10" s="40">
        <v>4.2</v>
      </c>
      <c r="J10" s="40">
        <v>56.5</v>
      </c>
      <c r="K10" s="40">
        <v>15.4</v>
      </c>
      <c r="L10" s="40">
        <v>48.1</v>
      </c>
      <c r="M10" s="40">
        <v>19</v>
      </c>
      <c r="N10" s="40">
        <v>67</v>
      </c>
      <c r="O10" s="40">
        <v>34.4</v>
      </c>
      <c r="P10" s="41">
        <v>0.73839999999999995</v>
      </c>
      <c r="R10" s="39">
        <v>43</v>
      </c>
      <c r="S10" s="38">
        <v>0.83</v>
      </c>
      <c r="T10" s="38">
        <v>0.62</v>
      </c>
      <c r="U10" s="38">
        <v>-0.35</v>
      </c>
      <c r="V10" s="38">
        <v>-0.35</v>
      </c>
      <c r="W10" s="38">
        <v>-0.16</v>
      </c>
      <c r="X10" s="38">
        <v>-0.35</v>
      </c>
      <c r="Y10" s="38">
        <v>-0.6</v>
      </c>
      <c r="Z10" s="38">
        <v>-0.12</v>
      </c>
      <c r="AA10" s="29" t="s">
        <v>126</v>
      </c>
      <c r="AB10" s="40">
        <v>22.9</v>
      </c>
      <c r="AC10" s="40">
        <v>39.5</v>
      </c>
      <c r="AE10" s="24">
        <v>17.41</v>
      </c>
      <c r="AF10" s="24">
        <v>4.97</v>
      </c>
      <c r="AG10" s="24">
        <v>3.61</v>
      </c>
      <c r="AH10" s="40">
        <v>52.39</v>
      </c>
      <c r="AI10" s="40">
        <v>3.4</v>
      </c>
      <c r="AK10" s="40">
        <v>3.4299999999999999E-3</v>
      </c>
      <c r="AL10" s="40">
        <v>2.2999999999999998</v>
      </c>
      <c r="AM10" s="40">
        <v>3.22</v>
      </c>
      <c r="AN10" s="40">
        <v>63.7</v>
      </c>
      <c r="AO10" s="40">
        <v>47.7</v>
      </c>
      <c r="AQ10" s="40"/>
      <c r="AR10" s="46" t="s">
        <v>116</v>
      </c>
      <c r="AS10" s="42"/>
      <c r="AT10" s="40">
        <v>3.3</v>
      </c>
      <c r="AU10" s="42"/>
      <c r="AV10" s="42"/>
      <c r="AW10" s="44">
        <v>266.15999999999997</v>
      </c>
      <c r="AX10" s="44">
        <v>0</v>
      </c>
      <c r="AY10" s="44">
        <f t="shared" si="0"/>
        <v>266.15999999999997</v>
      </c>
    </row>
    <row r="11" spans="1:52" ht="20.100000000000001" customHeight="1" x14ac:dyDescent="0.25">
      <c r="A11" t="s">
        <v>127</v>
      </c>
      <c r="B11" s="24">
        <v>216.27</v>
      </c>
      <c r="C11" s="24">
        <v>25</v>
      </c>
      <c r="D11" s="40">
        <v>73.424999999999997</v>
      </c>
      <c r="E11" s="40">
        <v>15.5788002</v>
      </c>
      <c r="F11" s="40">
        <v>8.2783076379999994</v>
      </c>
      <c r="G11" s="40">
        <v>51.7</v>
      </c>
      <c r="H11" s="40">
        <v>71</v>
      </c>
      <c r="I11" s="40">
        <v>4.0999999999999996</v>
      </c>
      <c r="J11" s="40">
        <v>100</v>
      </c>
      <c r="K11" s="40">
        <v>62.8</v>
      </c>
      <c r="L11" s="40">
        <v>65.099999999999994</v>
      </c>
      <c r="M11" s="40">
        <v>91</v>
      </c>
      <c r="N11" s="40">
        <v>100</v>
      </c>
      <c r="O11" s="40">
        <v>52</v>
      </c>
      <c r="P11" s="41">
        <v>0.7974</v>
      </c>
      <c r="R11" s="39">
        <v>36</v>
      </c>
      <c r="S11" s="38">
        <v>0.84</v>
      </c>
      <c r="T11" s="38">
        <v>0.73</v>
      </c>
      <c r="U11" s="38">
        <v>0.21</v>
      </c>
      <c r="V11" s="38">
        <v>-0.33</v>
      </c>
      <c r="W11" s="38">
        <v>-0.59</v>
      </c>
      <c r="X11" s="38">
        <v>-0.22</v>
      </c>
      <c r="Y11" s="38">
        <v>-0.26</v>
      </c>
      <c r="Z11" s="38">
        <v>-0.56999999999999995</v>
      </c>
      <c r="AA11" s="29" t="s">
        <v>128</v>
      </c>
      <c r="AB11" s="40">
        <v>45.5</v>
      </c>
      <c r="AC11" s="40">
        <v>73.099999999999994</v>
      </c>
      <c r="AE11" s="24">
        <v>1920</v>
      </c>
      <c r="AF11" s="24">
        <v>292.24</v>
      </c>
      <c r="AG11" s="24">
        <v>334.14</v>
      </c>
      <c r="AH11" s="40">
        <v>81.48</v>
      </c>
      <c r="AI11" s="40">
        <v>5.5</v>
      </c>
      <c r="AK11" s="40">
        <v>1.0379100000000001</v>
      </c>
      <c r="AL11" s="40">
        <v>1.73</v>
      </c>
      <c r="AM11" s="40">
        <v>3.74</v>
      </c>
      <c r="AN11" s="40">
        <v>62.2</v>
      </c>
      <c r="AO11" s="40">
        <v>76.8</v>
      </c>
      <c r="AQ11" s="40">
        <v>1.1499999999999999</v>
      </c>
      <c r="AR11" s="46">
        <v>0</v>
      </c>
      <c r="AS11" s="42">
        <v>91</v>
      </c>
      <c r="AT11" s="40">
        <v>87.5</v>
      </c>
      <c r="AU11" s="42">
        <v>29.7</v>
      </c>
      <c r="AV11" s="42"/>
      <c r="AW11" s="44">
        <v>11832.42</v>
      </c>
      <c r="AX11" s="44">
        <v>2877.98</v>
      </c>
      <c r="AY11" s="44">
        <f t="shared" si="0"/>
        <v>14710.4</v>
      </c>
    </row>
    <row r="12" spans="1:52" ht="20.100000000000001" customHeight="1" x14ac:dyDescent="0.25">
      <c r="A12" t="s">
        <v>129</v>
      </c>
      <c r="B12" s="24">
        <v>23.25</v>
      </c>
      <c r="C12" s="24">
        <v>85</v>
      </c>
      <c r="D12" s="40">
        <v>59.765999999999998</v>
      </c>
      <c r="E12" s="40">
        <v>8.0915603639999993</v>
      </c>
      <c r="F12" s="40">
        <v>2.3186852390000001</v>
      </c>
      <c r="G12" s="40">
        <v>35.5</v>
      </c>
      <c r="H12" s="40">
        <v>75</v>
      </c>
      <c r="I12" s="40">
        <v>3.9</v>
      </c>
      <c r="J12" s="40">
        <v>19.5</v>
      </c>
      <c r="K12" s="40"/>
      <c r="L12" s="40">
        <v>49.6</v>
      </c>
      <c r="M12" s="40">
        <v>25</v>
      </c>
      <c r="N12" s="40">
        <v>50</v>
      </c>
      <c r="O12" s="40">
        <v>37.4</v>
      </c>
      <c r="P12" s="41">
        <v>0.60450000000000004</v>
      </c>
      <c r="R12" s="39">
        <v>41</v>
      </c>
      <c r="S12" s="38">
        <v>0.67</v>
      </c>
      <c r="T12" s="38">
        <v>0.68</v>
      </c>
      <c r="U12" s="38">
        <v>-0.63</v>
      </c>
      <c r="V12" s="38">
        <v>-1.78</v>
      </c>
      <c r="W12" s="38">
        <v>-0.83</v>
      </c>
      <c r="X12" s="38">
        <v>-0.47</v>
      </c>
      <c r="Y12" s="38">
        <v>-0.61</v>
      </c>
      <c r="Z12" s="38">
        <v>-0.08</v>
      </c>
      <c r="AA12" s="29" t="s">
        <v>126</v>
      </c>
      <c r="AB12" s="40">
        <v>24.9</v>
      </c>
      <c r="AC12" s="40"/>
      <c r="AE12" s="24">
        <v>19.57</v>
      </c>
      <c r="AF12" s="24">
        <v>5.5</v>
      </c>
      <c r="AG12" s="24">
        <v>4.5199999999999996</v>
      </c>
      <c r="AH12" s="40">
        <v>54.31</v>
      </c>
      <c r="AI12" s="40">
        <v>5.3</v>
      </c>
      <c r="AK12" s="40">
        <v>1.6460399999999999</v>
      </c>
      <c r="AL12" s="40">
        <v>2.5499999999999998</v>
      </c>
      <c r="AM12" s="40">
        <v>2.5499999999999998</v>
      </c>
      <c r="AN12" s="40">
        <v>73.3</v>
      </c>
      <c r="AO12" s="40"/>
      <c r="AQ12" s="40">
        <v>0.25</v>
      </c>
      <c r="AR12" s="46" t="s">
        <v>116</v>
      </c>
      <c r="AS12" s="42"/>
      <c r="AT12" s="40"/>
      <c r="AU12" s="42"/>
      <c r="AV12" s="42"/>
      <c r="AW12" s="44">
        <v>861</v>
      </c>
      <c r="AX12" s="44">
        <v>84.18</v>
      </c>
      <c r="AY12" s="44">
        <f t="shared" si="0"/>
        <v>945.18000000000006</v>
      </c>
    </row>
    <row r="13" spans="1:52" ht="20.100000000000001" customHeight="1" x14ac:dyDescent="0.25">
      <c r="A13" t="s">
        <v>130</v>
      </c>
      <c r="B13" s="24">
        <v>39.57</v>
      </c>
      <c r="C13" s="24">
        <v>4</v>
      </c>
      <c r="D13" s="40">
        <v>82.846999999999994</v>
      </c>
      <c r="E13" s="40">
        <v>15.96065044</v>
      </c>
      <c r="F13" s="40">
        <v>13.86876597</v>
      </c>
      <c r="G13" s="40">
        <v>59.4</v>
      </c>
      <c r="H13" s="40">
        <v>85</v>
      </c>
      <c r="I13" s="40">
        <v>7.2</v>
      </c>
      <c r="J13" s="40">
        <v>100</v>
      </c>
      <c r="K13" s="40">
        <v>96.2</v>
      </c>
      <c r="L13" s="40">
        <v>79.099999999999994</v>
      </c>
      <c r="M13" s="40">
        <v>99</v>
      </c>
      <c r="N13" s="40">
        <v>100</v>
      </c>
      <c r="O13" s="40">
        <v>31.7</v>
      </c>
      <c r="P13" s="41">
        <v>0.58440000000000003</v>
      </c>
      <c r="R13" s="39">
        <v>76</v>
      </c>
      <c r="S13" s="38">
        <v>0.91</v>
      </c>
      <c r="T13" s="38">
        <v>0.77</v>
      </c>
      <c r="U13" s="38">
        <v>1.43</v>
      </c>
      <c r="V13" s="38">
        <v>0.77</v>
      </c>
      <c r="W13" s="38">
        <v>1.57</v>
      </c>
      <c r="X13" s="38">
        <v>1.68</v>
      </c>
      <c r="Y13" s="38">
        <v>1.57</v>
      </c>
      <c r="Z13" s="38">
        <v>1.66</v>
      </c>
      <c r="AA13" s="29" t="s">
        <v>128</v>
      </c>
      <c r="AB13" s="40">
        <v>48.2</v>
      </c>
      <c r="AC13" s="40">
        <v>76.599999999999994</v>
      </c>
      <c r="AE13" s="24">
        <v>2140</v>
      </c>
      <c r="AF13" s="24">
        <v>581.66999999999996</v>
      </c>
      <c r="AG13" s="24">
        <v>597.48</v>
      </c>
      <c r="AH13" s="40">
        <v>49.83</v>
      </c>
      <c r="AI13" s="40">
        <v>4.0999999999999996</v>
      </c>
      <c r="AK13" s="40">
        <v>1.23332</v>
      </c>
      <c r="AL13" s="40">
        <v>1.66</v>
      </c>
      <c r="AM13" s="40">
        <v>3.27</v>
      </c>
      <c r="AN13" s="40">
        <v>52.1</v>
      </c>
      <c r="AO13" s="40">
        <v>72.8</v>
      </c>
      <c r="AQ13" s="40">
        <v>1.55</v>
      </c>
      <c r="AR13" s="46">
        <v>2</v>
      </c>
      <c r="AS13" s="42">
        <v>37.4</v>
      </c>
      <c r="AT13" s="40">
        <v>68.5</v>
      </c>
      <c r="AU13" s="42">
        <v>218.2</v>
      </c>
      <c r="AV13" s="43" t="s">
        <v>120</v>
      </c>
      <c r="AW13" s="44">
        <v>12905.619999999997</v>
      </c>
      <c r="AX13" s="44">
        <v>17982.16</v>
      </c>
      <c r="AY13" s="44">
        <f t="shared" si="0"/>
        <v>30887.78</v>
      </c>
    </row>
    <row r="14" spans="1:52" ht="20.100000000000001" customHeight="1" x14ac:dyDescent="0.25">
      <c r="A14" t="s">
        <v>131</v>
      </c>
      <c r="B14" s="24">
        <v>19.63</v>
      </c>
      <c r="C14" s="24">
        <v>26</v>
      </c>
      <c r="D14" s="40">
        <v>79.519000000000005</v>
      </c>
      <c r="E14" s="40">
        <v>16.767929079999998</v>
      </c>
      <c r="F14" s="40">
        <v>11.11136804</v>
      </c>
      <c r="G14" s="40">
        <v>46.7</v>
      </c>
      <c r="H14" s="40">
        <v>81</v>
      </c>
      <c r="I14" s="40">
        <v>5.86</v>
      </c>
      <c r="J14" s="40">
        <v>100</v>
      </c>
      <c r="K14" s="40">
        <v>82.6</v>
      </c>
      <c r="L14" s="40">
        <v>74.2</v>
      </c>
      <c r="M14" s="40">
        <v>100</v>
      </c>
      <c r="N14" s="40">
        <v>100</v>
      </c>
      <c r="O14" s="40">
        <v>43</v>
      </c>
      <c r="P14" s="41">
        <v>0.80569999999999997</v>
      </c>
      <c r="R14" s="39">
        <v>66</v>
      </c>
      <c r="S14" s="38">
        <v>0.93</v>
      </c>
      <c r="T14" s="38">
        <v>0.78</v>
      </c>
      <c r="U14" s="38">
        <v>0.97</v>
      </c>
      <c r="V14" s="38">
        <v>0.12</v>
      </c>
      <c r="W14" s="38">
        <v>0.55000000000000004</v>
      </c>
      <c r="X14" s="38">
        <v>0.98</v>
      </c>
      <c r="Y14" s="38">
        <v>0.69</v>
      </c>
      <c r="Z14" s="38">
        <v>0.97</v>
      </c>
      <c r="AA14" s="29" t="s">
        <v>128</v>
      </c>
      <c r="AB14" s="40">
        <v>41.5</v>
      </c>
      <c r="AC14" s="40">
        <v>61.1</v>
      </c>
      <c r="AE14" s="24">
        <v>300.73</v>
      </c>
      <c r="AF14" s="24">
        <v>104.41</v>
      </c>
      <c r="AG14" s="24">
        <v>97.49</v>
      </c>
      <c r="AH14" s="40">
        <v>37.979999999999997</v>
      </c>
      <c r="AI14" s="40">
        <v>5</v>
      </c>
      <c r="AK14" s="40">
        <v>4.47187</v>
      </c>
      <c r="AL14" s="40">
        <v>2.02</v>
      </c>
      <c r="AM14" s="40">
        <v>3.86</v>
      </c>
      <c r="AN14" s="40">
        <v>42.5</v>
      </c>
      <c r="AO14" s="40">
        <v>69.400000000000006</v>
      </c>
      <c r="AQ14" s="40">
        <v>0.33</v>
      </c>
      <c r="AR14" s="46">
        <v>0</v>
      </c>
      <c r="AS14" s="42">
        <v>12.6</v>
      </c>
      <c r="AT14" s="40">
        <v>55.3</v>
      </c>
      <c r="AU14" s="42">
        <v>0.6</v>
      </c>
      <c r="AV14" s="42"/>
      <c r="AW14" s="44">
        <v>5796.1500000000005</v>
      </c>
      <c r="AX14" s="44">
        <v>750.94999999999993</v>
      </c>
      <c r="AY14" s="44">
        <f t="shared" si="0"/>
        <v>6547.1</v>
      </c>
    </row>
    <row r="15" spans="1:52" ht="20.100000000000001" customHeight="1" x14ac:dyDescent="0.25">
      <c r="A15" t="s">
        <v>132</v>
      </c>
      <c r="B15" s="24">
        <v>52.09</v>
      </c>
      <c r="C15" s="24">
        <v>46</v>
      </c>
      <c r="D15" s="40">
        <v>73.659000000000006</v>
      </c>
      <c r="E15" s="40">
        <v>14.437490459999999</v>
      </c>
      <c r="F15" s="40">
        <v>8.8628597259999999</v>
      </c>
      <c r="G15" s="40">
        <v>47.1</v>
      </c>
      <c r="H15" s="40">
        <v>64</v>
      </c>
      <c r="I15" s="40">
        <v>4.8</v>
      </c>
      <c r="J15" s="40">
        <v>100</v>
      </c>
      <c r="K15" s="40">
        <v>60.5</v>
      </c>
      <c r="L15" s="40">
        <v>60.1</v>
      </c>
      <c r="M15" s="40">
        <v>95</v>
      </c>
      <c r="N15" s="40">
        <v>98</v>
      </c>
      <c r="O15" s="40">
        <v>54.8</v>
      </c>
      <c r="P15" s="41">
        <v>0.64559999999999995</v>
      </c>
      <c r="R15" s="39">
        <v>40</v>
      </c>
      <c r="S15" s="38">
        <v>0.8</v>
      </c>
      <c r="T15" s="38">
        <v>0.75</v>
      </c>
      <c r="U15" s="38">
        <v>0.17</v>
      </c>
      <c r="V15" s="38">
        <v>-0.64</v>
      </c>
      <c r="W15" s="38">
        <v>0.01</v>
      </c>
      <c r="X15" s="38">
        <v>0.14000000000000001</v>
      </c>
      <c r="Y15" s="38">
        <v>-0.43</v>
      </c>
      <c r="Z15" s="38">
        <v>-0.36</v>
      </c>
      <c r="AA15" s="29" t="s">
        <v>128</v>
      </c>
      <c r="AB15" s="40">
        <v>42.2</v>
      </c>
      <c r="AC15" s="40">
        <v>63.4</v>
      </c>
      <c r="AE15" s="24">
        <v>343.94</v>
      </c>
      <c r="AF15" s="24">
        <v>77.41</v>
      </c>
      <c r="AG15" s="24">
        <v>57</v>
      </c>
      <c r="AH15" s="40">
        <v>47.47</v>
      </c>
      <c r="AI15" s="40">
        <v>3.7</v>
      </c>
      <c r="AK15" s="40">
        <v>0.49614000000000003</v>
      </c>
      <c r="AL15" s="40">
        <v>1.7</v>
      </c>
      <c r="AM15" s="40">
        <v>4.17</v>
      </c>
      <c r="AN15" s="40">
        <v>55.5</v>
      </c>
      <c r="AO15" s="40">
        <v>78.400000000000006</v>
      </c>
      <c r="AQ15" s="40">
        <v>0.28999999999999998</v>
      </c>
      <c r="AR15" s="46" t="s">
        <v>116</v>
      </c>
      <c r="AS15" s="42">
        <v>11.5</v>
      </c>
      <c r="AT15" s="40">
        <v>74.900000000000006</v>
      </c>
      <c r="AU15" s="42">
        <v>23.3</v>
      </c>
      <c r="AV15" s="43" t="s">
        <v>120</v>
      </c>
      <c r="AW15" s="44">
        <v>1215.9099999999999</v>
      </c>
      <c r="AX15" s="44">
        <v>69.78</v>
      </c>
      <c r="AY15" s="44">
        <f t="shared" si="0"/>
        <v>1285.6899999999998</v>
      </c>
    </row>
    <row r="16" spans="1:52" ht="20.100000000000001" customHeight="1" x14ac:dyDescent="0.25">
      <c r="A16" t="s">
        <v>133</v>
      </c>
      <c r="B16" s="24">
        <v>28.87</v>
      </c>
      <c r="C16" s="24">
        <v>90</v>
      </c>
      <c r="D16" s="40">
        <v>58.915999999999997</v>
      </c>
      <c r="E16" s="40">
        <v>10.10165024</v>
      </c>
      <c r="F16" s="40">
        <v>4.2369776300000002</v>
      </c>
      <c r="G16" s="40">
        <v>37.1</v>
      </c>
      <c r="H16" s="40">
        <v>75</v>
      </c>
      <c r="I16" s="40">
        <v>4</v>
      </c>
      <c r="J16" s="40">
        <v>70.400000000000006</v>
      </c>
      <c r="K16" s="40">
        <v>26.8</v>
      </c>
      <c r="L16" s="40">
        <v>46.5</v>
      </c>
      <c r="M16" s="40">
        <v>37</v>
      </c>
      <c r="N16" s="40">
        <v>73</v>
      </c>
      <c r="O16" s="40">
        <v>35.299999999999997</v>
      </c>
      <c r="P16" s="41">
        <v>0.61870000000000003</v>
      </c>
      <c r="R16" s="39">
        <v>40</v>
      </c>
      <c r="S16" s="38">
        <v>0.73</v>
      </c>
      <c r="T16" s="38">
        <v>0.65</v>
      </c>
      <c r="U16" s="38">
        <v>-0.42</v>
      </c>
      <c r="V16" s="38">
        <v>-0.52</v>
      </c>
      <c r="W16" s="38">
        <v>-0.34</v>
      </c>
      <c r="X16" s="38">
        <v>-0.15</v>
      </c>
      <c r="Y16" s="38">
        <v>-0.48</v>
      </c>
      <c r="Z16" s="38">
        <v>-0.35</v>
      </c>
      <c r="AA16" s="29" t="s">
        <v>126</v>
      </c>
      <c r="AB16" s="40">
        <v>40.9</v>
      </c>
      <c r="AC16" s="40">
        <v>48.4</v>
      </c>
      <c r="AE16" s="24">
        <v>70.05</v>
      </c>
      <c r="AF16" s="24">
        <v>17.95</v>
      </c>
      <c r="AG16" s="24">
        <v>16.440000000000001</v>
      </c>
      <c r="AH16" s="40">
        <v>56.75</v>
      </c>
      <c r="AI16" s="40">
        <v>3.4</v>
      </c>
      <c r="AK16" s="40">
        <v>0</v>
      </c>
      <c r="AL16" s="40">
        <v>1.84</v>
      </c>
      <c r="AM16" s="40">
        <v>3.23</v>
      </c>
      <c r="AN16" s="40">
        <v>56.3</v>
      </c>
      <c r="AO16" s="40">
        <v>56.2</v>
      </c>
      <c r="AQ16" s="40">
        <v>7.0000000000000007E-2</v>
      </c>
      <c r="AR16" s="46" t="s">
        <v>116</v>
      </c>
      <c r="AS16" s="42"/>
      <c r="AT16" s="40">
        <v>24.1</v>
      </c>
      <c r="AU16" s="42">
        <v>1.6</v>
      </c>
      <c r="AV16" s="42"/>
      <c r="AW16" s="44">
        <v>861.28000000000009</v>
      </c>
      <c r="AX16" s="44">
        <v>0</v>
      </c>
      <c r="AY16" s="44">
        <f t="shared" si="0"/>
        <v>861.28000000000009</v>
      </c>
    </row>
    <row r="17" spans="1:51" ht="20.100000000000001" customHeight="1" x14ac:dyDescent="0.25">
      <c r="A17" t="s">
        <v>134</v>
      </c>
      <c r="B17" s="24">
        <v>112.72</v>
      </c>
      <c r="C17" s="24">
        <v>112</v>
      </c>
      <c r="D17" s="40">
        <v>70.159000000000006</v>
      </c>
      <c r="E17" s="40">
        <v>12.91180992</v>
      </c>
      <c r="F17" s="40">
        <v>9.8481022399999993</v>
      </c>
      <c r="G17" s="40">
        <v>55.9</v>
      </c>
      <c r="H17" s="40">
        <v>81</v>
      </c>
      <c r="I17" s="40">
        <v>4.9000000000000004</v>
      </c>
      <c r="J17" s="40">
        <v>100</v>
      </c>
      <c r="K17" s="40">
        <v>77.2</v>
      </c>
      <c r="L17" s="40">
        <v>56</v>
      </c>
      <c r="M17" s="40">
        <v>98</v>
      </c>
      <c r="N17" s="40">
        <v>99</v>
      </c>
      <c r="O17" s="40">
        <v>31.9</v>
      </c>
      <c r="P17" s="41">
        <v>0.63790000000000002</v>
      </c>
      <c r="R17" s="39">
        <v>35</v>
      </c>
      <c r="S17" s="38">
        <v>0.25</v>
      </c>
      <c r="T17" s="38">
        <v>0.63</v>
      </c>
      <c r="U17" s="38">
        <v>-1.45</v>
      </c>
      <c r="V17" s="38">
        <v>-1.03</v>
      </c>
      <c r="W17" s="38">
        <v>-0.45</v>
      </c>
      <c r="X17" s="38">
        <v>-0.71</v>
      </c>
      <c r="Y17" s="38">
        <v>-0.26</v>
      </c>
      <c r="Z17" s="38">
        <v>-0.68</v>
      </c>
      <c r="AA17" s="29" t="s">
        <v>135</v>
      </c>
      <c r="AB17" s="40">
        <v>40.4</v>
      </c>
      <c r="AC17" s="40">
        <v>60.3</v>
      </c>
      <c r="AE17" s="24">
        <v>475.23</v>
      </c>
      <c r="AF17" s="24">
        <v>85.76</v>
      </c>
      <c r="AG17" s="24">
        <v>49.28</v>
      </c>
      <c r="AH17" s="40"/>
      <c r="AI17" s="40">
        <v>3.9</v>
      </c>
      <c r="AK17" s="40">
        <v>4.8516300000000001</v>
      </c>
      <c r="AL17" s="40">
        <v>2.52</v>
      </c>
      <c r="AM17" s="40">
        <v>2.09</v>
      </c>
      <c r="AN17" s="40">
        <v>47.4</v>
      </c>
      <c r="AO17" s="40">
        <v>57.2</v>
      </c>
      <c r="AQ17" s="40">
        <v>1.02</v>
      </c>
      <c r="AR17" s="46">
        <v>4</v>
      </c>
      <c r="AS17" s="42">
        <v>9.6999999999999993</v>
      </c>
      <c r="AT17" s="40">
        <v>12.1</v>
      </c>
      <c r="AU17" s="42">
        <v>94.1</v>
      </c>
      <c r="AV17" s="43" t="s">
        <v>120</v>
      </c>
      <c r="AW17" s="44">
        <v>18327.230000000003</v>
      </c>
      <c r="AX17" s="44">
        <v>4487.6799999999994</v>
      </c>
      <c r="AY17" s="44">
        <f t="shared" si="0"/>
        <v>22814.910000000003</v>
      </c>
    </row>
    <row r="18" spans="1:51" ht="20.100000000000001" customHeight="1" x14ac:dyDescent="0.25">
      <c r="A18" t="s">
        <v>136</v>
      </c>
      <c r="B18" s="24">
        <v>126.53</v>
      </c>
      <c r="C18" s="24">
        <v>115</v>
      </c>
      <c r="D18" s="40">
        <v>65.644999999999996</v>
      </c>
      <c r="E18" s="40">
        <v>9.9387435140000004</v>
      </c>
      <c r="F18" s="40">
        <v>2.3908540810000001</v>
      </c>
      <c r="G18" s="40">
        <v>37.299999999999997</v>
      </c>
      <c r="H18" s="40">
        <v>74</v>
      </c>
      <c r="I18" s="40">
        <v>3.6</v>
      </c>
      <c r="J18" s="40">
        <v>55</v>
      </c>
      <c r="K18" s="40">
        <v>28.7</v>
      </c>
      <c r="L18" s="40">
        <v>44.5</v>
      </c>
      <c r="M18" s="40">
        <v>9</v>
      </c>
      <c r="N18" s="40">
        <v>52</v>
      </c>
      <c r="O18" s="40">
        <v>35</v>
      </c>
      <c r="P18" s="41">
        <v>0.59570000000000001</v>
      </c>
      <c r="R18" s="39">
        <v>37</v>
      </c>
      <c r="S18" s="38">
        <v>0.38</v>
      </c>
      <c r="T18" s="38">
        <v>0.71</v>
      </c>
      <c r="U18" s="38">
        <v>-1.05</v>
      </c>
      <c r="V18" s="38">
        <v>-2.04</v>
      </c>
      <c r="W18" s="38">
        <v>-0.75</v>
      </c>
      <c r="X18" s="38">
        <v>-0.95</v>
      </c>
      <c r="Y18" s="38">
        <v>-0.62</v>
      </c>
      <c r="Z18" s="38">
        <v>-0.44</v>
      </c>
      <c r="AB18" s="40">
        <v>28.9</v>
      </c>
      <c r="AC18" s="40">
        <v>41.5</v>
      </c>
      <c r="AE18" s="24">
        <v>120.37</v>
      </c>
      <c r="AF18" s="24">
        <v>18.809999999999999</v>
      </c>
      <c r="AG18" s="24">
        <v>3.94</v>
      </c>
      <c r="AH18" s="40"/>
      <c r="AI18" s="40">
        <v>3.7</v>
      </c>
      <c r="AK18" s="40">
        <v>0.96123999999999998</v>
      </c>
      <c r="AL18" s="40">
        <v>2.2599999999999998</v>
      </c>
      <c r="AM18" s="40">
        <v>3.47</v>
      </c>
      <c r="AN18" s="40">
        <v>46</v>
      </c>
      <c r="AO18" s="40">
        <v>63.9</v>
      </c>
      <c r="AQ18" s="40">
        <v>0.27</v>
      </c>
      <c r="AR18" s="46">
        <v>0</v>
      </c>
      <c r="AS18" s="42"/>
      <c r="AT18" s="40">
        <v>100</v>
      </c>
      <c r="AU18" s="42"/>
      <c r="AV18" s="42"/>
      <c r="AW18" s="44">
        <v>4774.9799999999996</v>
      </c>
      <c r="AX18" s="44">
        <v>975.14</v>
      </c>
      <c r="AY18" s="44">
        <f t="shared" si="0"/>
        <v>5750.12</v>
      </c>
    </row>
    <row r="19" spans="1:51" ht="20.100000000000001" customHeight="1" x14ac:dyDescent="0.25">
      <c r="A19" t="s">
        <v>137</v>
      </c>
      <c r="B19" s="24">
        <v>34.119999999999997</v>
      </c>
      <c r="C19" s="24">
        <v>143</v>
      </c>
      <c r="D19" s="40">
        <v>63.945</v>
      </c>
      <c r="E19" s="40">
        <v>11.58627987</v>
      </c>
      <c r="F19" s="40">
        <v>6.4323184390000003</v>
      </c>
      <c r="G19" s="40">
        <v>40.200000000000003</v>
      </c>
      <c r="H19" s="40">
        <v>64</v>
      </c>
      <c r="I19" s="40">
        <v>5</v>
      </c>
      <c r="J19" s="40">
        <v>85.1</v>
      </c>
      <c r="K19" s="40">
        <v>34.1</v>
      </c>
      <c r="L19" s="40">
        <v>52.6</v>
      </c>
      <c r="M19" s="40">
        <v>29</v>
      </c>
      <c r="N19" s="40">
        <v>88</v>
      </c>
      <c r="O19" s="40">
        <v>43.5</v>
      </c>
      <c r="P19" s="41">
        <v>0.62280000000000002</v>
      </c>
      <c r="R19" s="39">
        <v>43</v>
      </c>
      <c r="S19" s="38">
        <v>0.9</v>
      </c>
      <c r="T19" s="38">
        <v>0.69</v>
      </c>
      <c r="U19" s="38">
        <v>0.39</v>
      </c>
      <c r="V19" s="38">
        <v>-7.0000000000000007E-2</v>
      </c>
      <c r="W19" s="38">
        <v>-0.06</v>
      </c>
      <c r="X19" s="38">
        <v>-0.18</v>
      </c>
      <c r="Y19" s="38">
        <v>-0.08</v>
      </c>
      <c r="Z19" s="38">
        <v>-0.05</v>
      </c>
      <c r="AA19" s="29" t="s">
        <v>126</v>
      </c>
      <c r="AB19" s="40">
        <v>24.7</v>
      </c>
      <c r="AC19" s="40">
        <v>55.9</v>
      </c>
      <c r="AE19" s="24">
        <v>72.84</v>
      </c>
      <c r="AF19" s="24">
        <v>14.65</v>
      </c>
      <c r="AG19" s="24">
        <v>17.27</v>
      </c>
      <c r="AH19" s="40">
        <v>88.77</v>
      </c>
      <c r="AI19" s="40"/>
      <c r="AK19" s="40">
        <v>0.1124</v>
      </c>
      <c r="AL19" s="40">
        <v>2.39</v>
      </c>
      <c r="AM19" s="40">
        <v>3.3</v>
      </c>
      <c r="AN19" s="40">
        <v>45</v>
      </c>
      <c r="AO19" s="40">
        <v>53</v>
      </c>
      <c r="AQ19" s="40">
        <v>0.38</v>
      </c>
      <c r="AR19" s="46">
        <v>0</v>
      </c>
      <c r="AS19" s="42"/>
      <c r="AT19" s="40">
        <v>36.1</v>
      </c>
      <c r="AU19" s="42"/>
      <c r="AV19" s="42"/>
      <c r="AW19" s="44">
        <v>764.72</v>
      </c>
      <c r="AX19" s="44">
        <v>0</v>
      </c>
      <c r="AY19" s="44">
        <f t="shared" si="0"/>
        <v>764.72</v>
      </c>
    </row>
    <row r="20" spans="1:51" ht="20.100000000000001" customHeight="1" x14ac:dyDescent="0.25">
      <c r="A20" t="s">
        <v>138</v>
      </c>
      <c r="B20" s="24">
        <v>1430</v>
      </c>
      <c r="C20" s="24">
        <v>451</v>
      </c>
      <c r="D20" s="40">
        <v>67.744</v>
      </c>
      <c r="E20" s="40">
        <v>12.58370972</v>
      </c>
      <c r="F20" s="40">
        <v>6.5707001690000002</v>
      </c>
      <c r="G20" s="40">
        <v>38.799999999999997</v>
      </c>
      <c r="H20" s="40">
        <v>79</v>
      </c>
      <c r="I20" s="40">
        <v>5.4</v>
      </c>
      <c r="J20" s="40">
        <v>99.2</v>
      </c>
      <c r="K20" s="40">
        <v>49.5</v>
      </c>
      <c r="L20" s="40">
        <v>58.9</v>
      </c>
      <c r="M20" s="40">
        <v>78</v>
      </c>
      <c r="N20" s="40">
        <v>93</v>
      </c>
      <c r="O20" s="40">
        <v>32.799999999999997</v>
      </c>
      <c r="P20" s="41">
        <v>0.64649999999999996</v>
      </c>
      <c r="R20" s="39">
        <v>39</v>
      </c>
      <c r="S20" s="38">
        <v>0.56000000000000005</v>
      </c>
      <c r="T20" s="38">
        <v>0.64</v>
      </c>
      <c r="U20" s="38">
        <v>0.05</v>
      </c>
      <c r="V20" s="38">
        <v>-0.56999999999999995</v>
      </c>
      <c r="W20" s="38">
        <v>0.37</v>
      </c>
      <c r="X20" s="38">
        <v>-0.05</v>
      </c>
      <c r="Y20" s="38">
        <v>0.11</v>
      </c>
      <c r="Z20" s="38">
        <v>-0.32</v>
      </c>
      <c r="AA20" s="29" t="s">
        <v>128</v>
      </c>
      <c r="AB20" s="40">
        <v>35</v>
      </c>
      <c r="AC20" s="40">
        <v>61.7</v>
      </c>
      <c r="AE20" s="24">
        <v>3390</v>
      </c>
      <c r="AF20" s="24">
        <v>723.35</v>
      </c>
      <c r="AG20" s="24">
        <v>453.48</v>
      </c>
      <c r="AH20" s="40">
        <v>55.45</v>
      </c>
      <c r="AI20" s="40">
        <v>4.0999999999999996</v>
      </c>
      <c r="AK20" s="40">
        <v>4.1077899999999996</v>
      </c>
      <c r="AL20" s="40">
        <v>3.48</v>
      </c>
      <c r="AM20" s="40">
        <v>2.6</v>
      </c>
      <c r="AN20" s="40">
        <v>11.4</v>
      </c>
      <c r="AO20" s="40">
        <v>56.5</v>
      </c>
      <c r="AQ20" s="40">
        <v>0.65</v>
      </c>
      <c r="AR20" s="46">
        <v>75</v>
      </c>
      <c r="AS20" s="42">
        <v>134</v>
      </c>
      <c r="AT20" s="40">
        <v>22</v>
      </c>
      <c r="AU20" s="42">
        <v>33</v>
      </c>
      <c r="AV20" s="42"/>
      <c r="AW20" s="44">
        <v>5286.56</v>
      </c>
      <c r="AX20" s="44">
        <v>129.06</v>
      </c>
      <c r="AY20" s="44">
        <f t="shared" si="0"/>
        <v>5415.6200000000008</v>
      </c>
    </row>
    <row r="21" spans="1:51" ht="20.100000000000001" customHeight="1" x14ac:dyDescent="0.25">
      <c r="A21" t="s">
        <v>139</v>
      </c>
      <c r="B21" s="24">
        <v>277.52999999999997</v>
      </c>
      <c r="C21" s="24">
        <v>146</v>
      </c>
      <c r="D21" s="40">
        <v>68.25</v>
      </c>
      <c r="E21" s="40">
        <v>13.975737240000001</v>
      </c>
      <c r="F21" s="40">
        <v>8.5565099720000006</v>
      </c>
      <c r="G21" s="40">
        <v>49.5</v>
      </c>
      <c r="H21" s="40">
        <v>71</v>
      </c>
      <c r="I21" s="40">
        <v>5.6</v>
      </c>
      <c r="J21" s="40">
        <v>100</v>
      </c>
      <c r="K21" s="40">
        <v>57</v>
      </c>
      <c r="L21" s="40">
        <v>60.2</v>
      </c>
      <c r="M21" s="40">
        <v>88</v>
      </c>
      <c r="N21" s="40">
        <v>94</v>
      </c>
      <c r="O21" s="40">
        <v>36.1</v>
      </c>
      <c r="P21" s="41">
        <v>0.61280000000000001</v>
      </c>
      <c r="R21" s="39">
        <v>34</v>
      </c>
      <c r="S21" s="38">
        <v>0.73</v>
      </c>
      <c r="T21" s="38">
        <v>0.7</v>
      </c>
      <c r="U21" s="38">
        <v>0.14000000000000001</v>
      </c>
      <c r="V21" s="38">
        <v>-0.44</v>
      </c>
      <c r="W21" s="38">
        <v>0.44</v>
      </c>
      <c r="X21" s="38">
        <v>0.21</v>
      </c>
      <c r="Y21" s="38">
        <v>-0.19</v>
      </c>
      <c r="Z21" s="38">
        <v>-0.43</v>
      </c>
      <c r="AA21" s="29" t="s">
        <v>128</v>
      </c>
      <c r="AB21" s="40">
        <v>32.1</v>
      </c>
      <c r="AC21" s="40">
        <v>66.400000000000006</v>
      </c>
      <c r="AE21" s="24">
        <v>1320</v>
      </c>
      <c r="AF21" s="24">
        <v>237.45</v>
      </c>
      <c r="AG21" s="24">
        <v>291.98</v>
      </c>
      <c r="AH21" s="40">
        <v>39.479999999999997</v>
      </c>
      <c r="AI21" s="40">
        <v>1.3</v>
      </c>
      <c r="AK21" s="40">
        <v>2.6691600000000002</v>
      </c>
      <c r="AL21" s="40">
        <v>1.94</v>
      </c>
      <c r="AM21" s="40">
        <v>4.18</v>
      </c>
      <c r="AN21" s="40">
        <v>31.5</v>
      </c>
      <c r="AO21" s="40">
        <v>60.6</v>
      </c>
      <c r="AQ21" s="40">
        <v>0.28000000000000003</v>
      </c>
      <c r="AR21" s="46">
        <v>1</v>
      </c>
      <c r="AS21" s="42">
        <v>49.9</v>
      </c>
      <c r="AT21" s="40">
        <v>18.2</v>
      </c>
      <c r="AU21" s="42">
        <v>21.8</v>
      </c>
      <c r="AV21" s="42"/>
      <c r="AW21" s="44">
        <v>1146.1100000000001</v>
      </c>
      <c r="AX21" s="44">
        <v>472.31</v>
      </c>
      <c r="AY21" s="44">
        <f t="shared" si="0"/>
        <v>1618.42</v>
      </c>
    </row>
    <row r="22" spans="1:51" ht="20.100000000000001" customHeight="1" x14ac:dyDescent="0.25">
      <c r="A22" t="s">
        <v>140</v>
      </c>
      <c r="B22" s="24">
        <v>19.61</v>
      </c>
      <c r="C22" s="24">
        <v>7</v>
      </c>
      <c r="D22" s="40">
        <v>69.489000000000004</v>
      </c>
      <c r="E22" s="40">
        <v>14.816269869999999</v>
      </c>
      <c r="F22" s="40">
        <v>12.43337895</v>
      </c>
      <c r="G22" s="40">
        <v>42.9</v>
      </c>
      <c r="H22" s="40">
        <v>77</v>
      </c>
      <c r="I22" s="40">
        <v>4.9000000000000004</v>
      </c>
      <c r="J22" s="40">
        <v>100</v>
      </c>
      <c r="K22" s="40">
        <v>79.8</v>
      </c>
      <c r="L22" s="40">
        <v>72.099999999999994</v>
      </c>
      <c r="M22" s="40">
        <v>98</v>
      </c>
      <c r="N22" s="40"/>
      <c r="O22" s="40">
        <v>29.2</v>
      </c>
      <c r="P22" s="41">
        <v>0.60599999999999998</v>
      </c>
      <c r="R22" s="39">
        <v>39</v>
      </c>
      <c r="S22" s="38">
        <v>0.53</v>
      </c>
      <c r="T22" s="38">
        <v>0.72</v>
      </c>
      <c r="U22" s="38">
        <v>-1.07</v>
      </c>
      <c r="V22" s="38">
        <v>-0.36</v>
      </c>
      <c r="W22" s="38">
        <v>0.14000000000000001</v>
      </c>
      <c r="X22" s="38">
        <v>-0.01</v>
      </c>
      <c r="Y22" s="38">
        <v>-0.47</v>
      </c>
      <c r="Z22" s="38">
        <v>-0.19</v>
      </c>
      <c r="AA22" s="29" t="s">
        <v>128</v>
      </c>
      <c r="AB22" s="40">
        <v>42.3</v>
      </c>
      <c r="AC22" s="40">
        <v>62.4</v>
      </c>
      <c r="AE22" s="24">
        <v>225.78</v>
      </c>
      <c r="AF22" s="24">
        <v>49.59</v>
      </c>
      <c r="AG22" s="24">
        <v>84.66</v>
      </c>
      <c r="AH22" s="40">
        <v>20.25</v>
      </c>
      <c r="AI22" s="40">
        <v>4.5</v>
      </c>
      <c r="AK22" s="40">
        <v>2.5115599999999998</v>
      </c>
      <c r="AL22" s="40">
        <v>2.4</v>
      </c>
      <c r="AM22" s="40">
        <v>2.4700000000000002</v>
      </c>
      <c r="AN22" s="40">
        <v>50</v>
      </c>
      <c r="AO22" s="40">
        <v>52.5</v>
      </c>
      <c r="AQ22" s="40">
        <v>0.12</v>
      </c>
      <c r="AR22" s="46">
        <v>0</v>
      </c>
      <c r="AS22" s="42"/>
      <c r="AT22" s="40">
        <v>6</v>
      </c>
      <c r="AU22" s="42">
        <v>27.4</v>
      </c>
      <c r="AV22" s="42"/>
      <c r="AW22" s="44">
        <v>18752.93</v>
      </c>
      <c r="AX22" s="44">
        <v>10238.800000000001</v>
      </c>
      <c r="AY22" s="44">
        <f t="shared" si="0"/>
        <v>28991.730000000003</v>
      </c>
    </row>
    <row r="23" spans="1:51" ht="20.100000000000001" customHeight="1" x14ac:dyDescent="0.25">
      <c r="A23" t="s">
        <v>141</v>
      </c>
      <c r="B23" s="24">
        <v>55.1</v>
      </c>
      <c r="C23" s="24">
        <v>95</v>
      </c>
      <c r="D23" s="40">
        <v>62.055</v>
      </c>
      <c r="E23" s="40">
        <v>11.384482009999999</v>
      </c>
      <c r="F23" s="40">
        <v>7.6863598819999996</v>
      </c>
      <c r="G23" s="40">
        <v>39.5</v>
      </c>
      <c r="H23" s="40">
        <v>63</v>
      </c>
      <c r="I23" s="40">
        <v>4.8</v>
      </c>
      <c r="J23" s="40">
        <v>76</v>
      </c>
      <c r="K23" s="40">
        <v>24.7</v>
      </c>
      <c r="L23" s="40">
        <v>53</v>
      </c>
      <c r="M23" s="40">
        <v>37</v>
      </c>
      <c r="N23" s="40">
        <v>63</v>
      </c>
      <c r="O23" s="40">
        <v>38.700000000000003</v>
      </c>
      <c r="P23" s="41">
        <v>0.61929999999999996</v>
      </c>
      <c r="R23" s="39">
        <v>31</v>
      </c>
      <c r="S23" s="38">
        <v>0.78</v>
      </c>
      <c r="T23" s="38">
        <v>0.71</v>
      </c>
      <c r="U23" s="38">
        <v>-0.21</v>
      </c>
      <c r="V23" s="38">
        <v>-0.94</v>
      </c>
      <c r="W23" s="38">
        <v>-0.3</v>
      </c>
      <c r="X23" s="38">
        <v>-0.38</v>
      </c>
      <c r="Y23" s="38">
        <v>-0.32</v>
      </c>
      <c r="Z23" s="38">
        <v>-0.76</v>
      </c>
      <c r="AA23" s="29" t="s">
        <v>128</v>
      </c>
      <c r="AB23" s="40">
        <v>26.5</v>
      </c>
      <c r="AC23" s="40">
        <v>63.4</v>
      </c>
      <c r="AE23" s="24">
        <v>115.99</v>
      </c>
      <c r="AF23" s="24">
        <v>21.57</v>
      </c>
      <c r="AG23" s="24">
        <v>7.54</v>
      </c>
      <c r="AH23" s="40">
        <v>67.94</v>
      </c>
      <c r="AI23" s="40">
        <v>4</v>
      </c>
      <c r="AK23" s="40">
        <v>0.78820999999999997</v>
      </c>
      <c r="AL23" s="40">
        <v>2.2599999999999998</v>
      </c>
      <c r="AM23" s="40">
        <v>3.63</v>
      </c>
      <c r="AN23" s="40">
        <v>43.9</v>
      </c>
      <c r="AO23" s="40">
        <v>70.7</v>
      </c>
      <c r="AQ23" s="40">
        <v>0.41</v>
      </c>
      <c r="AR23" s="46">
        <v>1</v>
      </c>
      <c r="AS23" s="42"/>
      <c r="AT23" s="40">
        <v>87.7</v>
      </c>
      <c r="AU23" s="42"/>
      <c r="AV23" s="42"/>
      <c r="AW23" s="44">
        <v>2736.9599999999996</v>
      </c>
      <c r="AX23" s="44">
        <v>983.77</v>
      </c>
      <c r="AY23" s="44">
        <f t="shared" si="0"/>
        <v>3720.7299999999996</v>
      </c>
    </row>
    <row r="24" spans="1:51" ht="20.100000000000001" customHeight="1" x14ac:dyDescent="0.25">
      <c r="A24" t="s">
        <v>142</v>
      </c>
      <c r="B24" s="24">
        <v>20.93</v>
      </c>
      <c r="C24" s="24">
        <v>177</v>
      </c>
      <c r="D24" s="40">
        <v>62.898000000000003</v>
      </c>
      <c r="E24" s="40">
        <v>11.50487088</v>
      </c>
      <c r="F24" s="40">
        <v>5.2437400820000004</v>
      </c>
      <c r="G24" s="40"/>
      <c r="H24" s="40">
        <v>52</v>
      </c>
      <c r="I24" s="40">
        <v>4.3</v>
      </c>
      <c r="J24" s="40">
        <v>14</v>
      </c>
      <c r="K24" s="40">
        <v>4.3</v>
      </c>
      <c r="L24" s="40">
        <v>48.1</v>
      </c>
      <c r="M24" s="40">
        <v>49</v>
      </c>
      <c r="N24" s="40">
        <v>72</v>
      </c>
      <c r="O24" s="40">
        <v>38.5</v>
      </c>
      <c r="P24" s="41">
        <v>0.76090000000000002</v>
      </c>
      <c r="R24" s="39">
        <v>34</v>
      </c>
      <c r="S24" s="38">
        <v>0.78</v>
      </c>
      <c r="T24" s="38">
        <v>0.68</v>
      </c>
      <c r="U24" s="38">
        <v>7.0000000000000007E-2</v>
      </c>
      <c r="V24" s="38">
        <v>-0.15</v>
      </c>
      <c r="W24" s="38">
        <v>-0.84</v>
      </c>
      <c r="X24" s="38">
        <v>-0.74</v>
      </c>
      <c r="Y24" s="38">
        <v>-0.22</v>
      </c>
      <c r="Z24" s="38">
        <v>-0.61</v>
      </c>
      <c r="AB24" s="40">
        <v>17.7</v>
      </c>
      <c r="AC24" s="40">
        <v>45.6</v>
      </c>
      <c r="AE24" s="24">
        <v>12.51</v>
      </c>
      <c r="AF24" s="24">
        <v>3.17</v>
      </c>
      <c r="AG24" s="24">
        <v>0.94499999999999995</v>
      </c>
      <c r="AH24" s="40">
        <v>70.14</v>
      </c>
      <c r="AI24" s="40">
        <v>3.3</v>
      </c>
      <c r="AK24" s="40">
        <v>0.75280000000000002</v>
      </c>
      <c r="AL24" s="40">
        <v>2.5</v>
      </c>
      <c r="AM24" s="40">
        <v>3.69</v>
      </c>
      <c r="AN24" s="40">
        <v>68.3</v>
      </c>
      <c r="AO24" s="40">
        <v>57.5</v>
      </c>
      <c r="AQ24" s="40"/>
      <c r="AR24" s="46">
        <v>0</v>
      </c>
      <c r="AS24" s="42"/>
      <c r="AT24" s="40"/>
      <c r="AU24" s="42"/>
      <c r="AV24" s="42"/>
      <c r="AW24" s="44">
        <v>340.28</v>
      </c>
      <c r="AX24" s="44">
        <v>25.62</v>
      </c>
      <c r="AY24" s="44">
        <f t="shared" si="0"/>
        <v>365.9</v>
      </c>
    </row>
    <row r="25" spans="1:51" ht="20.100000000000001" customHeight="1" x14ac:dyDescent="0.25">
      <c r="A25" t="s">
        <v>143</v>
      </c>
      <c r="B25" s="24">
        <v>4.8600000000000003</v>
      </c>
      <c r="C25" s="24">
        <v>5</v>
      </c>
      <c r="D25" s="40">
        <v>64.691000000000003</v>
      </c>
      <c r="E25" s="40">
        <v>8.0518503189999997</v>
      </c>
      <c r="F25" s="40">
        <v>4.7540633440000004</v>
      </c>
      <c r="G25" s="40">
        <v>33.5</v>
      </c>
      <c r="H25" s="40">
        <v>73</v>
      </c>
      <c r="I25" s="40">
        <v>2.2999999999999998</v>
      </c>
      <c r="J25" s="40">
        <v>49</v>
      </c>
      <c r="K25" s="40">
        <v>33.299999999999997</v>
      </c>
      <c r="L25" s="40"/>
      <c r="M25" s="40">
        <v>56</v>
      </c>
      <c r="N25" s="40">
        <v>78</v>
      </c>
      <c r="O25" s="40">
        <v>32</v>
      </c>
      <c r="P25" s="41">
        <v>0.57750000000000001</v>
      </c>
      <c r="R25" s="39">
        <v>30</v>
      </c>
      <c r="S25" s="38">
        <v>0.62</v>
      </c>
      <c r="T25" s="38"/>
      <c r="U25" s="38">
        <v>-0.73</v>
      </c>
      <c r="V25" s="38">
        <v>-0.51</v>
      </c>
      <c r="W25" s="38">
        <v>-0.7</v>
      </c>
      <c r="X25" s="38">
        <v>-1.06</v>
      </c>
      <c r="Y25" s="38">
        <v>-0.66</v>
      </c>
      <c r="Z25" s="38">
        <v>-0.8</v>
      </c>
      <c r="AA25" s="29" t="s">
        <v>128</v>
      </c>
      <c r="AB25" s="40">
        <v>24.8</v>
      </c>
      <c r="AC25" s="40">
        <v>49.9</v>
      </c>
      <c r="AE25" s="24">
        <v>10.32</v>
      </c>
      <c r="AF25" s="24">
        <v>4.59</v>
      </c>
      <c r="AG25" s="24">
        <v>3.2</v>
      </c>
      <c r="AH25" s="40">
        <v>47.74</v>
      </c>
      <c r="AI25" s="40">
        <v>2.6</v>
      </c>
      <c r="AK25" s="40">
        <v>2.7279</v>
      </c>
      <c r="AL25" s="40">
        <v>1.89</v>
      </c>
      <c r="AM25" s="40">
        <v>1.39</v>
      </c>
      <c r="AN25" s="40">
        <v>36.200000000000003</v>
      </c>
      <c r="AO25" s="40">
        <v>45.9</v>
      </c>
      <c r="AQ25" s="40">
        <v>0.01</v>
      </c>
      <c r="AR25" s="46" t="s">
        <v>116</v>
      </c>
      <c r="AS25" s="42"/>
      <c r="AT25" s="40"/>
      <c r="AU25" s="42"/>
      <c r="AV25" s="42"/>
      <c r="AW25" s="44">
        <v>16777.57</v>
      </c>
      <c r="AX25" s="44">
        <v>5605.1500000000015</v>
      </c>
      <c r="AY25" s="44">
        <f t="shared" si="0"/>
        <v>22382.720000000001</v>
      </c>
    </row>
    <row r="26" spans="1:51" ht="20.100000000000001" customHeight="1" x14ac:dyDescent="0.25">
      <c r="A26" t="s">
        <v>144</v>
      </c>
      <c r="B26" s="24">
        <v>37.840000000000003</v>
      </c>
      <c r="C26" s="24">
        <v>85</v>
      </c>
      <c r="D26" s="40">
        <v>74.972999999999999</v>
      </c>
      <c r="E26" s="40">
        <v>14.59442043</v>
      </c>
      <c r="F26" s="40">
        <v>6.05</v>
      </c>
      <c r="G26" s="40">
        <v>49.8</v>
      </c>
      <c r="H26" s="40">
        <v>61</v>
      </c>
      <c r="I26" s="40">
        <v>5.6</v>
      </c>
      <c r="J26" s="40">
        <v>100</v>
      </c>
      <c r="K26" s="40">
        <v>70.8</v>
      </c>
      <c r="L26" s="40">
        <v>63</v>
      </c>
      <c r="M26" s="40">
        <v>88</v>
      </c>
      <c r="N26" s="40">
        <v>87</v>
      </c>
      <c r="O26" s="40">
        <v>39.5</v>
      </c>
      <c r="P26" s="41">
        <v>0.63859999999999995</v>
      </c>
      <c r="R26" s="39">
        <v>38</v>
      </c>
      <c r="S26" s="38">
        <v>0.63</v>
      </c>
      <c r="T26" s="38">
        <v>0.62</v>
      </c>
      <c r="U26" s="38">
        <v>-0.56000000000000005</v>
      </c>
      <c r="V26" s="38">
        <v>-0.32</v>
      </c>
      <c r="W26" s="38">
        <v>-0.13</v>
      </c>
      <c r="X26" s="38">
        <v>-0.09</v>
      </c>
      <c r="Y26" s="38">
        <v>-0.2</v>
      </c>
      <c r="Z26" s="38">
        <v>-0.36</v>
      </c>
      <c r="AA26" s="29" t="s">
        <v>128</v>
      </c>
      <c r="AB26" s="40">
        <v>34.9</v>
      </c>
      <c r="AC26" s="40">
        <v>49</v>
      </c>
      <c r="AE26" s="24">
        <v>138.05000000000001</v>
      </c>
      <c r="AF26" s="24">
        <v>71.510000000000005</v>
      </c>
      <c r="AG26" s="24">
        <v>41.15</v>
      </c>
      <c r="AH26" s="40">
        <v>68.790000000000006</v>
      </c>
      <c r="AI26" s="40">
        <v>6</v>
      </c>
      <c r="AK26" s="40">
        <v>3.98841</v>
      </c>
      <c r="AL26" s="40">
        <v>3.2</v>
      </c>
      <c r="AM26" s="40">
        <v>2.89</v>
      </c>
      <c r="AN26" s="40">
        <v>30.4</v>
      </c>
      <c r="AO26" s="40">
        <v>61.5</v>
      </c>
      <c r="AQ26" s="40">
        <v>0.66</v>
      </c>
      <c r="AR26" s="46">
        <v>0</v>
      </c>
      <c r="AS26" s="42">
        <v>22.5</v>
      </c>
      <c r="AT26" s="40">
        <v>16.899999999999999</v>
      </c>
      <c r="AU26" s="42"/>
      <c r="AV26" s="42"/>
      <c r="AW26" s="44">
        <v>4264.83</v>
      </c>
      <c r="AX26" s="44">
        <v>620.54999999999995</v>
      </c>
      <c r="AY26" s="44">
        <f t="shared" si="0"/>
        <v>4885.38</v>
      </c>
    </row>
    <row r="27" spans="1:51" ht="20.100000000000001" customHeight="1" x14ac:dyDescent="0.25">
      <c r="A27" t="s">
        <v>145</v>
      </c>
      <c r="B27" s="24">
        <v>2.6</v>
      </c>
      <c r="C27" s="24">
        <v>3</v>
      </c>
      <c r="D27" s="40">
        <v>58.058999999999997</v>
      </c>
      <c r="E27" s="40">
        <v>11.75997928</v>
      </c>
      <c r="F27" s="40">
        <v>7.2434582939999999</v>
      </c>
      <c r="G27" s="40">
        <v>59.2</v>
      </c>
      <c r="H27" s="40">
        <v>65</v>
      </c>
      <c r="I27" s="40"/>
      <c r="J27" s="40">
        <v>56.2</v>
      </c>
      <c r="K27" s="40">
        <v>37.6</v>
      </c>
      <c r="L27" s="40"/>
      <c r="M27" s="40">
        <v>36</v>
      </c>
      <c r="N27" s="40">
        <v>86</v>
      </c>
      <c r="O27" s="40">
        <v>59.1</v>
      </c>
      <c r="P27" s="41">
        <v>0.80400000000000005</v>
      </c>
      <c r="R27" s="39">
        <v>49</v>
      </c>
      <c r="S27" s="38">
        <v>0.85</v>
      </c>
      <c r="T27" s="38">
        <v>0.8</v>
      </c>
      <c r="U27" s="38">
        <v>0.56000000000000005</v>
      </c>
      <c r="V27" s="38">
        <v>-0.56000000000000005</v>
      </c>
      <c r="W27" s="38">
        <v>0.04</v>
      </c>
      <c r="X27" s="38">
        <v>-0.02</v>
      </c>
      <c r="Y27" s="38">
        <v>0.4</v>
      </c>
      <c r="Z27" s="38">
        <v>0.22</v>
      </c>
      <c r="AA27" s="29" t="s">
        <v>128</v>
      </c>
      <c r="AB27" s="40">
        <v>30.3</v>
      </c>
      <c r="AC27" s="40">
        <v>53.5</v>
      </c>
      <c r="AE27" s="24">
        <v>12.34</v>
      </c>
      <c r="AF27" s="24">
        <v>9.8000000000000007</v>
      </c>
      <c r="AG27" s="24">
        <v>7.1</v>
      </c>
      <c r="AH27" s="40">
        <v>71.28</v>
      </c>
      <c r="AI27" s="40">
        <v>9</v>
      </c>
      <c r="AK27" s="40">
        <v>4.1757999999999997</v>
      </c>
      <c r="AL27" s="40">
        <v>1.88</v>
      </c>
      <c r="AM27" s="40">
        <v>3.1</v>
      </c>
      <c r="AN27" s="40">
        <v>69.8</v>
      </c>
      <c r="AO27" s="40">
        <v>77.099999999999994</v>
      </c>
      <c r="AQ27" s="40">
        <v>0.35</v>
      </c>
      <c r="AR27" s="46">
        <v>1</v>
      </c>
      <c r="AS27" s="42"/>
      <c r="AT27" s="40">
        <v>98.5</v>
      </c>
      <c r="AU27" s="42"/>
      <c r="AV27" s="42"/>
      <c r="AW27" s="44">
        <v>4312</v>
      </c>
      <c r="AX27" s="44">
        <v>913.49</v>
      </c>
      <c r="AY27" s="44">
        <f t="shared" si="0"/>
        <v>5225.49</v>
      </c>
    </row>
    <row r="28" spans="1:51" ht="20.100000000000001" customHeight="1" x14ac:dyDescent="0.25">
      <c r="A28" t="s">
        <v>146</v>
      </c>
      <c r="B28" s="24">
        <v>5.23</v>
      </c>
      <c r="C28" s="24">
        <v>20</v>
      </c>
      <c r="D28" s="40">
        <v>83.006</v>
      </c>
      <c r="E28" s="40">
        <v>19.682340620000002</v>
      </c>
      <c r="F28" s="40">
        <v>12.94468975</v>
      </c>
      <c r="G28" s="40">
        <v>67.400000000000006</v>
      </c>
      <c r="H28" s="40">
        <v>85</v>
      </c>
      <c r="I28" s="40">
        <v>7.7</v>
      </c>
      <c r="J28" s="40">
        <v>100</v>
      </c>
      <c r="K28" s="40">
        <v>95.4</v>
      </c>
      <c r="L28" s="40">
        <v>77.8</v>
      </c>
      <c r="M28" s="40">
        <v>100</v>
      </c>
      <c r="N28" s="40">
        <v>100</v>
      </c>
      <c r="O28" s="40"/>
      <c r="P28" s="41">
        <v>0.56589999999999996</v>
      </c>
      <c r="R28" s="39">
        <v>85</v>
      </c>
      <c r="S28" s="38">
        <v>0.96</v>
      </c>
      <c r="T28" s="38">
        <v>0.86</v>
      </c>
      <c r="U28" s="38">
        <v>1.64</v>
      </c>
      <c r="V28" s="38">
        <v>1.31</v>
      </c>
      <c r="W28" s="38">
        <v>1.34</v>
      </c>
      <c r="X28" s="38">
        <v>1.87</v>
      </c>
      <c r="Y28" s="38">
        <v>1.73</v>
      </c>
      <c r="Z28" s="38">
        <v>2.16</v>
      </c>
      <c r="AA28" s="29" t="s">
        <v>128</v>
      </c>
      <c r="AB28" s="40">
        <v>47.6</v>
      </c>
      <c r="AC28" s="40">
        <v>68.2</v>
      </c>
      <c r="AE28" s="24">
        <v>241.94</v>
      </c>
      <c r="AF28" s="24">
        <v>54.26</v>
      </c>
      <c r="AG28" s="24">
        <v>45.65</v>
      </c>
      <c r="AH28" s="40">
        <v>52.79</v>
      </c>
      <c r="AI28" s="40">
        <v>5.2</v>
      </c>
      <c r="AK28" s="40">
        <v>5.0880000000000002E-2</v>
      </c>
      <c r="AL28" s="40">
        <v>1.71</v>
      </c>
      <c r="AM28" s="40">
        <v>4.09</v>
      </c>
      <c r="AN28" s="40">
        <v>39.6</v>
      </c>
      <c r="AO28" s="40">
        <v>76.400000000000006</v>
      </c>
      <c r="AQ28" s="40">
        <v>1.45</v>
      </c>
      <c r="AR28" s="46">
        <v>2</v>
      </c>
      <c r="AS28" s="42">
        <v>1.7</v>
      </c>
      <c r="AT28" s="40">
        <v>86</v>
      </c>
      <c r="AU28" s="42">
        <v>3.6</v>
      </c>
      <c r="AV28" s="43" t="s">
        <v>120</v>
      </c>
      <c r="AW28" s="44">
        <v>341.95</v>
      </c>
      <c r="AX28" s="44">
        <v>378.7</v>
      </c>
      <c r="AY28" s="44">
        <f t="shared" si="0"/>
        <v>720.65</v>
      </c>
    </row>
    <row r="29" spans="1:51" ht="20.100000000000001" customHeight="1" x14ac:dyDescent="0.25">
      <c r="A29" t="s">
        <v>147</v>
      </c>
      <c r="B29" s="24">
        <v>4.6399999999999997</v>
      </c>
      <c r="C29" s="24">
        <v>15</v>
      </c>
      <c r="D29" s="40">
        <v>73.935000000000002</v>
      </c>
      <c r="E29" s="40">
        <v>12.96403027</v>
      </c>
      <c r="F29" s="40">
        <v>11.89274979</v>
      </c>
      <c r="G29" s="40">
        <v>54.9</v>
      </c>
      <c r="H29" s="40"/>
      <c r="I29" s="40">
        <v>6.9</v>
      </c>
      <c r="J29" s="40">
        <v>100</v>
      </c>
      <c r="K29" s="40">
        <v>99.7</v>
      </c>
      <c r="L29" s="40">
        <v>71.2</v>
      </c>
      <c r="M29" s="40">
        <v>99</v>
      </c>
      <c r="N29" s="40">
        <v>92</v>
      </c>
      <c r="O29" s="40"/>
      <c r="P29" s="41">
        <v>0.7399</v>
      </c>
      <c r="R29" s="39">
        <v>43</v>
      </c>
      <c r="S29" s="38">
        <v>0.45</v>
      </c>
      <c r="T29" s="38">
        <v>0.61</v>
      </c>
      <c r="U29" s="38">
        <v>-1.1499999999999999</v>
      </c>
      <c r="V29" s="38">
        <v>0.53</v>
      </c>
      <c r="W29" s="38">
        <v>0.02</v>
      </c>
      <c r="X29" s="38">
        <v>0.43</v>
      </c>
      <c r="Y29" s="38">
        <v>0.5</v>
      </c>
      <c r="Z29" s="38">
        <v>0.05</v>
      </c>
      <c r="AA29" s="29" t="s">
        <v>128</v>
      </c>
      <c r="AB29" s="40">
        <v>32.6</v>
      </c>
      <c r="AC29" s="40">
        <v>53.1</v>
      </c>
      <c r="AE29" s="24">
        <v>114.67</v>
      </c>
      <c r="AF29" s="24">
        <v>36.89</v>
      </c>
      <c r="AG29" s="24">
        <v>62.9</v>
      </c>
      <c r="AH29" s="40">
        <v>40.15</v>
      </c>
      <c r="AI29" s="40">
        <v>4.2</v>
      </c>
      <c r="AK29" s="40">
        <v>5</v>
      </c>
      <c r="AL29" s="40">
        <v>2.15</v>
      </c>
      <c r="AM29" s="40">
        <v>2.75</v>
      </c>
      <c r="AN29" s="40">
        <v>56.7</v>
      </c>
      <c r="AO29" s="40">
        <v>45.6</v>
      </c>
      <c r="AQ29" s="40">
        <v>0.28000000000000003</v>
      </c>
      <c r="AR29" s="46">
        <v>4</v>
      </c>
      <c r="AS29" s="42"/>
      <c r="AT29" s="40">
        <v>2.5</v>
      </c>
      <c r="AU29" s="42">
        <v>43.7</v>
      </c>
      <c r="AV29" s="43" t="s">
        <v>120</v>
      </c>
      <c r="AW29" s="44">
        <v>5330.3499999999995</v>
      </c>
      <c r="AX29" s="44">
        <v>1014.47</v>
      </c>
      <c r="AY29" s="44">
        <f t="shared" si="0"/>
        <v>6344.82</v>
      </c>
    </row>
    <row r="30" spans="1:51" ht="20.100000000000001" customHeight="1" x14ac:dyDescent="0.25">
      <c r="A30" t="s">
        <v>148</v>
      </c>
      <c r="B30" s="24">
        <v>240.49</v>
      </c>
      <c r="C30" s="24">
        <v>273</v>
      </c>
      <c r="D30" s="40">
        <v>66.430999999999997</v>
      </c>
      <c r="E30" s="40">
        <v>7.8951084900000001</v>
      </c>
      <c r="F30" s="40">
        <v>4.4223190189999997</v>
      </c>
      <c r="G30" s="40">
        <v>41.9</v>
      </c>
      <c r="H30" s="40">
        <v>82</v>
      </c>
      <c r="I30" s="40">
        <v>4.2</v>
      </c>
      <c r="J30" s="40">
        <v>95</v>
      </c>
      <c r="K30" s="40">
        <v>35.4</v>
      </c>
      <c r="L30" s="40">
        <v>52.2</v>
      </c>
      <c r="M30" s="40">
        <v>71</v>
      </c>
      <c r="N30" s="40">
        <v>91</v>
      </c>
      <c r="O30" s="40">
        <v>29.6</v>
      </c>
      <c r="P30" s="41">
        <v>0.59850000000000003</v>
      </c>
      <c r="R30" s="39">
        <v>29</v>
      </c>
      <c r="S30" s="38">
        <v>0.44</v>
      </c>
      <c r="T30" s="38">
        <v>0.56999999999999995</v>
      </c>
      <c r="U30" s="38">
        <v>-0.86</v>
      </c>
      <c r="V30" s="38">
        <v>-1.9</v>
      </c>
      <c r="W30" s="38">
        <v>-0.62</v>
      </c>
      <c r="X30" s="38">
        <v>-0.89</v>
      </c>
      <c r="Y30" s="38">
        <v>-0.67</v>
      </c>
      <c r="Z30" s="38">
        <v>-0.8</v>
      </c>
      <c r="AB30" s="40">
        <v>30</v>
      </c>
      <c r="AC30" s="40">
        <v>43.8</v>
      </c>
      <c r="AE30" s="24">
        <v>376.49</v>
      </c>
      <c r="AF30" s="24">
        <v>71.069999999999993</v>
      </c>
      <c r="AG30" s="24">
        <v>30.94</v>
      </c>
      <c r="AH30" s="40">
        <v>75.75</v>
      </c>
      <c r="AI30" s="40">
        <v>1.9</v>
      </c>
      <c r="AK30" s="40">
        <v>3.7905700000000002</v>
      </c>
      <c r="AL30" s="40">
        <v>2.92</v>
      </c>
      <c r="AM30" s="40">
        <v>2.5099999999999998</v>
      </c>
      <c r="AN30" s="40">
        <v>25.7</v>
      </c>
      <c r="AO30" s="40">
        <v>59.5</v>
      </c>
      <c r="AQ30" s="40">
        <v>0.16</v>
      </c>
      <c r="AR30" s="46">
        <v>0</v>
      </c>
      <c r="AS30" s="42">
        <v>15.1</v>
      </c>
      <c r="AT30" s="40">
        <v>24.7</v>
      </c>
      <c r="AU30" s="42">
        <v>29.2</v>
      </c>
      <c r="AV30" s="42"/>
      <c r="AW30" s="44">
        <v>8413.4</v>
      </c>
      <c r="AX30" s="44">
        <v>903.27</v>
      </c>
      <c r="AY30" s="44">
        <f t="shared" si="0"/>
        <v>9316.67</v>
      </c>
    </row>
    <row r="31" spans="1:51" ht="20.100000000000001" customHeight="1" x14ac:dyDescent="0.25">
      <c r="A31" t="s">
        <v>149</v>
      </c>
      <c r="B31" s="24">
        <v>34.35</v>
      </c>
      <c r="C31" s="24">
        <v>27</v>
      </c>
      <c r="D31" s="40">
        <v>73.385000000000005</v>
      </c>
      <c r="E31" s="40">
        <v>14.80487907</v>
      </c>
      <c r="F31" s="40">
        <v>10.01696229</v>
      </c>
      <c r="G31" s="40">
        <v>43.5</v>
      </c>
      <c r="H31" s="40">
        <v>70</v>
      </c>
      <c r="I31" s="40">
        <v>4.0999999999999996</v>
      </c>
      <c r="J31" s="40">
        <v>96.2</v>
      </c>
      <c r="K31" s="40">
        <v>58.8</v>
      </c>
      <c r="L31" s="40">
        <v>70.8</v>
      </c>
      <c r="M31" s="40">
        <v>78</v>
      </c>
      <c r="N31" s="40">
        <v>95</v>
      </c>
      <c r="O31" s="40">
        <v>40.299999999999997</v>
      </c>
      <c r="P31" s="41"/>
      <c r="R31" s="39">
        <v>33</v>
      </c>
      <c r="S31" s="38">
        <v>0.85</v>
      </c>
      <c r="T31" s="38">
        <v>0.76</v>
      </c>
      <c r="U31" s="38">
        <v>0.05</v>
      </c>
      <c r="V31" s="38">
        <v>-0.45</v>
      </c>
      <c r="W31" s="38">
        <v>-0.4</v>
      </c>
      <c r="X31" s="38">
        <v>0.21</v>
      </c>
      <c r="Y31" s="38">
        <v>-0.55000000000000004</v>
      </c>
      <c r="Z31" s="38">
        <v>-0.81</v>
      </c>
      <c r="AA31" s="29" t="s">
        <v>128</v>
      </c>
      <c r="AB31" s="40">
        <v>40.700000000000003</v>
      </c>
      <c r="AC31" s="40">
        <v>68.7</v>
      </c>
      <c r="AE31" s="24">
        <v>242.4</v>
      </c>
      <c r="AF31" s="24">
        <v>60.92</v>
      </c>
      <c r="AG31" s="24">
        <v>58.68</v>
      </c>
      <c r="AH31" s="40">
        <v>30.41</v>
      </c>
      <c r="AI31" s="40">
        <v>4.2</v>
      </c>
      <c r="AK31" s="40">
        <v>3.74322</v>
      </c>
      <c r="AL31" s="40">
        <v>1.9</v>
      </c>
      <c r="AM31" s="40">
        <v>4.4400000000000004</v>
      </c>
      <c r="AN31" s="40">
        <v>48.9</v>
      </c>
      <c r="AO31" s="40">
        <v>75.2</v>
      </c>
      <c r="AQ31" s="40">
        <v>0.16</v>
      </c>
      <c r="AR31" s="46">
        <v>2</v>
      </c>
      <c r="AS31" s="42">
        <v>9.4</v>
      </c>
      <c r="AT31" s="40">
        <v>55.4</v>
      </c>
      <c r="AU31" s="42">
        <v>18.8</v>
      </c>
      <c r="AV31" s="42"/>
      <c r="AW31" s="44">
        <v>3336.8599999999997</v>
      </c>
      <c r="AX31" s="44">
        <v>87.31</v>
      </c>
      <c r="AY31" s="44">
        <f t="shared" si="0"/>
        <v>3424.1699999999996</v>
      </c>
    </row>
    <row r="32" spans="1:51" ht="20.100000000000001" customHeight="1" x14ac:dyDescent="0.25">
      <c r="A32" t="s">
        <v>150</v>
      </c>
      <c r="B32" s="24">
        <v>17.760000000000002</v>
      </c>
      <c r="C32" s="24">
        <v>90</v>
      </c>
      <c r="D32" s="40">
        <v>67.912999999999997</v>
      </c>
      <c r="E32" s="40">
        <v>9.1445503230000007</v>
      </c>
      <c r="F32" s="40">
        <v>2.8873668600000002</v>
      </c>
      <c r="G32" s="40">
        <v>44.9</v>
      </c>
      <c r="H32" s="40">
        <v>72</v>
      </c>
      <c r="I32" s="40">
        <v>4.9000000000000004</v>
      </c>
      <c r="J32" s="40">
        <v>67.900000000000006</v>
      </c>
      <c r="K32" s="40">
        <v>20.2</v>
      </c>
      <c r="L32" s="40">
        <v>51.2</v>
      </c>
      <c r="M32" s="40">
        <v>60</v>
      </c>
      <c r="N32" s="40">
        <v>86</v>
      </c>
      <c r="O32" s="40">
        <v>36.200000000000003</v>
      </c>
      <c r="P32" s="41">
        <v>0.60819999999999996</v>
      </c>
      <c r="R32" s="39">
        <v>43</v>
      </c>
      <c r="S32" s="38">
        <v>0.83</v>
      </c>
      <c r="T32" s="38">
        <v>0.68</v>
      </c>
      <c r="U32" s="38">
        <v>0.16</v>
      </c>
      <c r="V32" s="38">
        <v>-0.15</v>
      </c>
      <c r="W32" s="38">
        <v>0</v>
      </c>
      <c r="X32" s="38">
        <v>-0.3</v>
      </c>
      <c r="Y32" s="38">
        <v>-0.26</v>
      </c>
      <c r="Z32" s="38">
        <v>-0.03</v>
      </c>
      <c r="AA32" s="29" t="s">
        <v>126</v>
      </c>
      <c r="AB32" s="40">
        <v>32</v>
      </c>
      <c r="AC32" s="40">
        <v>47.3</v>
      </c>
      <c r="AE32" s="24">
        <v>27.46</v>
      </c>
      <c r="AF32" s="24">
        <v>12.92</v>
      </c>
      <c r="AG32" s="24">
        <v>5.85</v>
      </c>
      <c r="AH32" s="40">
        <v>74.97</v>
      </c>
      <c r="AI32" s="40">
        <v>6</v>
      </c>
      <c r="AK32" s="40">
        <v>2.2201</v>
      </c>
      <c r="AL32" s="40">
        <v>2.2200000000000002</v>
      </c>
      <c r="AM32" s="40">
        <v>3.15</v>
      </c>
      <c r="AN32" s="40">
        <v>56.5</v>
      </c>
      <c r="AO32" s="40">
        <v>53.8</v>
      </c>
      <c r="AQ32" s="40">
        <v>0.57999999999999996</v>
      </c>
      <c r="AR32" s="46" t="s">
        <v>151</v>
      </c>
      <c r="AS32" s="42"/>
      <c r="AT32" s="40">
        <v>14.3</v>
      </c>
      <c r="AU32" s="42"/>
      <c r="AV32" s="42"/>
      <c r="AW32" s="44">
        <v>598.71999999999991</v>
      </c>
      <c r="AX32" s="44">
        <v>152.97999999999999</v>
      </c>
      <c r="AY32" s="44">
        <f t="shared" si="0"/>
        <v>751.69999999999993</v>
      </c>
    </row>
    <row r="33" spans="1:51" ht="20.100000000000001" customHeight="1" x14ac:dyDescent="0.25">
      <c r="A33" t="s">
        <v>152</v>
      </c>
      <c r="B33" s="24">
        <v>60.41</v>
      </c>
      <c r="C33" s="24">
        <v>49</v>
      </c>
      <c r="D33" s="40">
        <v>61.48</v>
      </c>
      <c r="E33" s="40">
        <v>14.263649940000001</v>
      </c>
      <c r="F33" s="40">
        <v>11.606969830000001</v>
      </c>
      <c r="G33" s="40">
        <v>54.6</v>
      </c>
      <c r="H33" s="40">
        <v>72</v>
      </c>
      <c r="I33" s="40">
        <v>5</v>
      </c>
      <c r="J33" s="40">
        <v>86.5</v>
      </c>
      <c r="K33" s="40">
        <v>61.4</v>
      </c>
      <c r="L33" s="40">
        <v>61.7</v>
      </c>
      <c r="M33" s="40">
        <v>78</v>
      </c>
      <c r="N33" s="40">
        <v>94</v>
      </c>
      <c r="O33" s="40">
        <v>63</v>
      </c>
      <c r="P33" s="41">
        <v>0.85640000000000005</v>
      </c>
      <c r="R33" s="39">
        <v>41</v>
      </c>
      <c r="S33" s="38">
        <v>0.83</v>
      </c>
      <c r="T33" s="38">
        <v>0.79</v>
      </c>
      <c r="U33" s="38">
        <v>0.71</v>
      </c>
      <c r="V33" s="38">
        <v>-0.72</v>
      </c>
      <c r="W33" s="38">
        <v>-0.13</v>
      </c>
      <c r="X33" s="38">
        <v>-0.19</v>
      </c>
      <c r="Y33" s="38">
        <v>0.02</v>
      </c>
      <c r="Z33" s="38">
        <v>-0.32</v>
      </c>
      <c r="AA33" s="29" t="s">
        <v>128</v>
      </c>
      <c r="AB33" s="40">
        <v>48</v>
      </c>
      <c r="AC33" s="40">
        <v>54.5</v>
      </c>
      <c r="AE33" s="24">
        <v>405.7</v>
      </c>
      <c r="AF33" s="24">
        <v>136.21</v>
      </c>
      <c r="AG33" s="24">
        <v>122.9</v>
      </c>
      <c r="AH33" s="40">
        <v>71.02</v>
      </c>
      <c r="AI33" s="40">
        <v>6.1</v>
      </c>
      <c r="AK33" s="40">
        <v>4.1677499999999998</v>
      </c>
      <c r="AL33" s="40">
        <v>2.5099999999999998</v>
      </c>
      <c r="AM33" s="40">
        <v>3.01</v>
      </c>
      <c r="AN33" s="40">
        <v>40.1</v>
      </c>
      <c r="AO33" s="40">
        <v>58.4</v>
      </c>
      <c r="AQ33" s="40">
        <v>0.6</v>
      </c>
      <c r="AR33" s="46">
        <v>2</v>
      </c>
      <c r="AS33" s="42">
        <v>11.5</v>
      </c>
      <c r="AT33" s="40">
        <v>8.4</v>
      </c>
      <c r="AU33" s="42"/>
      <c r="AV33" s="42"/>
      <c r="AW33" s="44">
        <v>5766.99</v>
      </c>
      <c r="AX33" s="44">
        <v>1853.0600000000002</v>
      </c>
      <c r="AY33" s="44">
        <f t="shared" si="0"/>
        <v>7620.05</v>
      </c>
    </row>
    <row r="34" spans="1:51" ht="20.100000000000001" customHeight="1" x14ac:dyDescent="0.25">
      <c r="A34" t="s">
        <v>153</v>
      </c>
      <c r="B34" s="24">
        <v>61.74</v>
      </c>
      <c r="C34" s="24">
        <v>65</v>
      </c>
      <c r="D34" s="40">
        <v>66.781999999999996</v>
      </c>
      <c r="E34" s="40">
        <v>8.5857400889999997</v>
      </c>
      <c r="F34" s="40">
        <v>5.6399679630000001</v>
      </c>
      <c r="G34" s="40">
        <v>31.2</v>
      </c>
      <c r="H34" s="40">
        <v>58</v>
      </c>
      <c r="I34" s="40">
        <v>4.5</v>
      </c>
      <c r="J34" s="40">
        <v>45.8</v>
      </c>
      <c r="K34" s="40">
        <v>18.100000000000001</v>
      </c>
      <c r="L34" s="40">
        <v>49.1</v>
      </c>
      <c r="M34" s="40">
        <v>31</v>
      </c>
      <c r="N34" s="40">
        <v>61</v>
      </c>
      <c r="O34" s="40">
        <v>40.5</v>
      </c>
      <c r="P34" s="41">
        <v>0.66959999999999997</v>
      </c>
      <c r="R34" s="39">
        <v>40</v>
      </c>
      <c r="S34" s="38">
        <v>0.82</v>
      </c>
      <c r="T34" s="38">
        <v>0.74</v>
      </c>
      <c r="U34" s="38">
        <v>-0.66</v>
      </c>
      <c r="V34" s="38">
        <v>-0.27</v>
      </c>
      <c r="W34" s="38">
        <v>-0.43</v>
      </c>
      <c r="X34" s="38">
        <v>-0.56000000000000005</v>
      </c>
      <c r="Y34" s="38">
        <v>-0.44</v>
      </c>
      <c r="Z34" s="38">
        <v>-0.34</v>
      </c>
      <c r="AB34" s="40">
        <v>32.5</v>
      </c>
      <c r="AC34" s="40">
        <v>48.5</v>
      </c>
      <c r="AE34" s="24">
        <v>77.06</v>
      </c>
      <c r="AF34" s="24">
        <v>14.26</v>
      </c>
      <c r="AG34" s="24">
        <v>6.82</v>
      </c>
      <c r="AH34" s="40"/>
      <c r="AI34" s="40">
        <v>3.3</v>
      </c>
      <c r="AK34" s="40">
        <v>1.9052199999999999</v>
      </c>
      <c r="AL34" s="40">
        <v>1.97</v>
      </c>
      <c r="AM34" s="40">
        <v>3.79</v>
      </c>
      <c r="AN34" s="40">
        <v>65.3</v>
      </c>
      <c r="AO34" s="40">
        <v>51.2</v>
      </c>
      <c r="AQ34" s="40">
        <v>0.51</v>
      </c>
      <c r="AR34" s="46" t="s">
        <v>117</v>
      </c>
      <c r="AS34" s="42"/>
      <c r="AT34" s="40">
        <v>30.4</v>
      </c>
      <c r="AU34" s="42">
        <v>1.8</v>
      </c>
      <c r="AV34" s="42"/>
      <c r="AW34" s="44">
        <v>2468.9499999999998</v>
      </c>
      <c r="AX34" s="44">
        <v>184.93</v>
      </c>
      <c r="AY34" s="44">
        <f t="shared" si="0"/>
        <v>2653.8799999999997</v>
      </c>
    </row>
    <row r="35" spans="1:51" ht="20.100000000000001" customHeight="1" x14ac:dyDescent="0.25">
      <c r="A35" t="s">
        <v>154</v>
      </c>
      <c r="B35" s="24">
        <v>12.46</v>
      </c>
      <c r="C35" s="24">
        <v>76</v>
      </c>
      <c r="D35" s="40">
        <v>74.263000000000005</v>
      </c>
      <c r="E35" s="40">
        <v>14.61953746</v>
      </c>
      <c r="F35" s="40">
        <v>7.9533931730000003</v>
      </c>
      <c r="G35" s="40">
        <v>50.4</v>
      </c>
      <c r="H35" s="40">
        <v>88</v>
      </c>
      <c r="I35" s="40">
        <v>4.5999999999999996</v>
      </c>
      <c r="J35" s="40">
        <v>100</v>
      </c>
      <c r="K35" s="40">
        <v>74.099999999999994</v>
      </c>
      <c r="L35" s="40">
        <v>60.3</v>
      </c>
      <c r="M35" s="40">
        <v>97</v>
      </c>
      <c r="N35" s="40">
        <v>97</v>
      </c>
      <c r="O35" s="40">
        <v>33.700000000000003</v>
      </c>
      <c r="P35" s="41">
        <v>0.57969999999999999</v>
      </c>
      <c r="R35" s="39">
        <v>40</v>
      </c>
      <c r="S35" s="38">
        <v>0.72</v>
      </c>
      <c r="T35" s="38">
        <v>0.64</v>
      </c>
      <c r="U35" s="38">
        <v>-0.18</v>
      </c>
      <c r="V35" s="38">
        <v>-0.6</v>
      </c>
      <c r="W35" s="38">
        <v>-0.3</v>
      </c>
      <c r="X35" s="38">
        <v>-0.41</v>
      </c>
      <c r="Y35" s="38">
        <v>-0.09</v>
      </c>
      <c r="Z35" s="38">
        <v>-0.25</v>
      </c>
      <c r="AA35" s="29" t="s">
        <v>155</v>
      </c>
      <c r="AB35" s="40">
        <v>41.4</v>
      </c>
      <c r="AC35" s="40">
        <v>53.4</v>
      </c>
      <c r="AE35" s="24">
        <v>46.6</v>
      </c>
      <c r="AF35" s="24">
        <v>26.66</v>
      </c>
      <c r="AG35" s="24">
        <v>18.559999999999999</v>
      </c>
      <c r="AH35" s="40">
        <v>79.36</v>
      </c>
      <c r="AI35" s="40">
        <v>6.7</v>
      </c>
      <c r="AK35" s="40">
        <v>4.2803599999999999</v>
      </c>
      <c r="AL35" s="40">
        <v>3.06</v>
      </c>
      <c r="AM35" s="40">
        <v>2.94</v>
      </c>
      <c r="AN35" s="40">
        <v>38.299999999999997</v>
      </c>
      <c r="AO35" s="40">
        <v>62.8</v>
      </c>
      <c r="AQ35" s="40">
        <v>0.75</v>
      </c>
      <c r="AR35" s="46" t="s">
        <v>116</v>
      </c>
      <c r="AS35" s="42"/>
      <c r="AT35" s="40">
        <v>2.9</v>
      </c>
      <c r="AU35" s="42">
        <v>2.7</v>
      </c>
      <c r="AV35" s="42"/>
      <c r="AW35" s="44">
        <v>1885</v>
      </c>
      <c r="AX35" s="44">
        <v>716.56000000000006</v>
      </c>
      <c r="AY35" s="44">
        <f t="shared" si="0"/>
        <v>2601.56</v>
      </c>
    </row>
    <row r="36" spans="1:51" ht="20.100000000000001" customHeight="1" x14ac:dyDescent="0.25">
      <c r="A36" t="s">
        <v>156</v>
      </c>
      <c r="B36" s="24">
        <v>85.82</v>
      </c>
      <c r="C36" s="24">
        <v>110</v>
      </c>
      <c r="D36" s="40">
        <v>78.474999999999994</v>
      </c>
      <c r="E36" s="40">
        <v>19.684949870000001</v>
      </c>
      <c r="F36" s="40">
        <v>8.8112841290000006</v>
      </c>
      <c r="G36" s="40">
        <v>57</v>
      </c>
      <c r="H36" s="40">
        <v>59</v>
      </c>
      <c r="I36" s="40">
        <v>4.3</v>
      </c>
      <c r="J36" s="40">
        <v>100</v>
      </c>
      <c r="K36" s="40">
        <v>76.099999999999994</v>
      </c>
      <c r="L36" s="40">
        <v>65.3</v>
      </c>
      <c r="M36" s="40">
        <v>99</v>
      </c>
      <c r="N36" s="40">
        <v>97</v>
      </c>
      <c r="O36" s="40">
        <v>44.4</v>
      </c>
      <c r="P36" s="41">
        <v>0.67959999999999998</v>
      </c>
      <c r="R36" s="39">
        <v>34</v>
      </c>
      <c r="S36" s="38">
        <v>0.38</v>
      </c>
      <c r="T36" s="38">
        <v>0.64</v>
      </c>
      <c r="U36" s="38">
        <v>-0.93</v>
      </c>
      <c r="V36" s="38">
        <v>-1.04</v>
      </c>
      <c r="W36" s="38">
        <v>-0.2</v>
      </c>
      <c r="X36" s="38">
        <v>-0.24</v>
      </c>
      <c r="Y36" s="38">
        <v>-0.46</v>
      </c>
      <c r="Z36" s="38">
        <v>-0.47</v>
      </c>
      <c r="AA36" s="29" t="s">
        <v>128</v>
      </c>
      <c r="AB36" s="40">
        <v>37</v>
      </c>
      <c r="AC36" s="40">
        <v>57.3</v>
      </c>
      <c r="AE36" s="24">
        <v>905.53</v>
      </c>
      <c r="AF36" s="24">
        <v>363.71</v>
      </c>
      <c r="AG36" s="24">
        <v>254.17</v>
      </c>
      <c r="AH36" s="40">
        <v>26.88</v>
      </c>
      <c r="AI36" s="40">
        <v>2.6</v>
      </c>
      <c r="AK36" s="40">
        <v>3.3864800000000002</v>
      </c>
      <c r="AL36" s="40">
        <v>3.4</v>
      </c>
      <c r="AM36" s="40">
        <v>2.92</v>
      </c>
      <c r="AN36" s="40">
        <v>20.100000000000001</v>
      </c>
      <c r="AO36" s="40">
        <v>68.2</v>
      </c>
      <c r="AQ36" s="40">
        <v>1.4</v>
      </c>
      <c r="AR36" s="46">
        <v>0</v>
      </c>
      <c r="AS36" s="42">
        <v>35.9</v>
      </c>
      <c r="AT36" s="40">
        <v>40.5</v>
      </c>
      <c r="AU36" s="42">
        <v>3.5</v>
      </c>
      <c r="AV36" s="43" t="s">
        <v>120</v>
      </c>
      <c r="AW36" s="44">
        <v>2726.9500000000003</v>
      </c>
      <c r="AX36" s="44">
        <v>167.08</v>
      </c>
      <c r="AY36" s="44">
        <f t="shared" si="0"/>
        <v>2894.03</v>
      </c>
    </row>
    <row r="37" spans="1:51" ht="20.100000000000001" customHeight="1" x14ac:dyDescent="0.25">
      <c r="A37" t="s">
        <v>157</v>
      </c>
      <c r="B37" s="24">
        <v>3.42</v>
      </c>
      <c r="C37" s="24">
        <v>19</v>
      </c>
      <c r="D37" s="40">
        <v>78</v>
      </c>
      <c r="E37" s="40">
        <v>17.35183907</v>
      </c>
      <c r="F37" s="40">
        <v>9.0582197820000001</v>
      </c>
      <c r="G37" s="40">
        <v>53.4</v>
      </c>
      <c r="H37" s="40">
        <v>84</v>
      </c>
      <c r="I37" s="40">
        <v>6</v>
      </c>
      <c r="J37" s="40">
        <v>100</v>
      </c>
      <c r="K37" s="40">
        <v>88.1</v>
      </c>
      <c r="L37" s="40">
        <v>71.8</v>
      </c>
      <c r="M37" s="40">
        <v>98</v>
      </c>
      <c r="N37" s="40">
        <v>100</v>
      </c>
      <c r="O37" s="40">
        <v>40.6</v>
      </c>
      <c r="P37" s="41">
        <v>0.61639999999999995</v>
      </c>
      <c r="R37" s="39">
        <v>73</v>
      </c>
      <c r="S37" s="38">
        <v>0.94</v>
      </c>
      <c r="T37" s="38">
        <v>0.71</v>
      </c>
      <c r="U37" s="38">
        <v>1.28</v>
      </c>
      <c r="V37" s="38">
        <v>1.1000000000000001</v>
      </c>
      <c r="W37" s="38">
        <v>0.85</v>
      </c>
      <c r="X37" s="38">
        <v>0.71</v>
      </c>
      <c r="Y37" s="38">
        <v>0.77</v>
      </c>
      <c r="Z37" s="38">
        <v>1.61</v>
      </c>
      <c r="AA37" s="29" t="s">
        <v>128</v>
      </c>
      <c r="AB37" s="40">
        <v>40.6</v>
      </c>
      <c r="AC37" s="40">
        <v>63.9</v>
      </c>
      <c r="AE37" s="24">
        <v>71.89</v>
      </c>
      <c r="AF37" s="24">
        <v>12.97</v>
      </c>
      <c r="AG37" s="24">
        <v>11.24</v>
      </c>
      <c r="AH37" s="40">
        <v>51.28</v>
      </c>
      <c r="AI37" s="40">
        <v>4.5</v>
      </c>
      <c r="AK37" s="40">
        <v>1.8329800000000001</v>
      </c>
      <c r="AL37" s="40">
        <v>1.87</v>
      </c>
      <c r="AM37" s="40">
        <v>2.72</v>
      </c>
      <c r="AN37" s="40">
        <v>29.4</v>
      </c>
      <c r="AO37" s="40">
        <v>80.099999999999994</v>
      </c>
      <c r="AQ37" s="40">
        <v>0.42</v>
      </c>
      <c r="AR37" s="46" t="s">
        <v>116</v>
      </c>
      <c r="AS37" s="42"/>
      <c r="AT37" s="40">
        <v>91.1</v>
      </c>
      <c r="AU37" s="42"/>
      <c r="AV37" s="42"/>
      <c r="AW37" s="44">
        <v>904.17000000000007</v>
      </c>
      <c r="AX37" s="44">
        <v>871.06</v>
      </c>
      <c r="AY37" s="44">
        <f t="shared" si="0"/>
        <v>1775.23</v>
      </c>
    </row>
    <row r="38" spans="1:51" ht="20.100000000000001" customHeight="1" x14ac:dyDescent="0.25">
      <c r="A38" t="s">
        <v>158</v>
      </c>
      <c r="B38" s="24">
        <v>333.29</v>
      </c>
      <c r="C38" s="24">
        <v>34</v>
      </c>
      <c r="D38" s="40">
        <v>78.203000000000003</v>
      </c>
      <c r="E38" s="40">
        <v>16.412740710000001</v>
      </c>
      <c r="F38" s="40">
        <v>13.57549953</v>
      </c>
      <c r="G38" s="40">
        <v>59.9</v>
      </c>
      <c r="H38" s="40">
        <v>73</v>
      </c>
      <c r="I38" s="40">
        <v>7.3</v>
      </c>
      <c r="J38" s="40">
        <v>100</v>
      </c>
      <c r="K38" s="40">
        <v>97.3</v>
      </c>
      <c r="L38" s="40">
        <v>78</v>
      </c>
      <c r="M38" s="40">
        <v>100</v>
      </c>
      <c r="N38" s="40">
        <v>100</v>
      </c>
      <c r="O38" s="40">
        <v>41.3</v>
      </c>
      <c r="P38" s="41">
        <v>0.70699999999999996</v>
      </c>
      <c r="R38" s="39">
        <v>69</v>
      </c>
      <c r="S38" s="38">
        <v>0.93</v>
      </c>
      <c r="T38" s="38">
        <v>0.75</v>
      </c>
      <c r="U38" s="38">
        <v>0.85</v>
      </c>
      <c r="V38" s="38">
        <v>-0.04</v>
      </c>
      <c r="W38" s="38">
        <v>1.26</v>
      </c>
      <c r="X38" s="38">
        <v>1.42</v>
      </c>
      <c r="Y38" s="38">
        <v>1.37</v>
      </c>
      <c r="Z38" s="38">
        <v>1.1000000000000001</v>
      </c>
      <c r="AA38" s="29" t="s">
        <v>128</v>
      </c>
      <c r="AB38" s="40">
        <v>50.1</v>
      </c>
      <c r="AC38" s="40">
        <v>72.7</v>
      </c>
      <c r="AE38" s="24">
        <v>25460</v>
      </c>
      <c r="AF38" s="24">
        <v>3380</v>
      </c>
      <c r="AG38" s="24">
        <v>2060</v>
      </c>
      <c r="AH38" s="40">
        <v>110.15</v>
      </c>
      <c r="AI38" s="40">
        <v>5.4</v>
      </c>
      <c r="AK38" s="40">
        <v>2.6044100000000001</v>
      </c>
      <c r="AL38" s="40">
        <v>2.59</v>
      </c>
      <c r="AM38" s="40">
        <v>2.91</v>
      </c>
      <c r="AN38" s="40">
        <v>41</v>
      </c>
      <c r="AO38" s="40">
        <v>69</v>
      </c>
      <c r="AQ38" s="40">
        <v>3.46</v>
      </c>
      <c r="AR38" s="46">
        <v>7</v>
      </c>
      <c r="AS38" s="42">
        <v>585.5</v>
      </c>
      <c r="AT38" s="40">
        <v>21.1</v>
      </c>
      <c r="AU38" s="42">
        <v>1235.5999999999999</v>
      </c>
      <c r="AV38" s="43" t="s">
        <v>120</v>
      </c>
      <c r="AW38" s="44">
        <v>21943.05</v>
      </c>
      <c r="AX38" s="44">
        <v>14002.5</v>
      </c>
      <c r="AY38" s="44">
        <f t="shared" si="0"/>
        <v>35945.550000000003</v>
      </c>
    </row>
    <row r="39" spans="1:51" ht="30" x14ac:dyDescent="0.25">
      <c r="A39" s="5" t="s">
        <v>159</v>
      </c>
      <c r="B39" s="24">
        <v>9.52</v>
      </c>
      <c r="C39" s="24">
        <v>114</v>
      </c>
      <c r="D39" s="40">
        <v>79.195999999999998</v>
      </c>
      <c r="E39" s="40">
        <v>17.208139419999998</v>
      </c>
      <c r="F39" s="40">
        <v>12.77375031</v>
      </c>
      <c r="G39" s="40">
        <v>69.099999999999994</v>
      </c>
      <c r="H39" s="40">
        <v>69</v>
      </c>
      <c r="I39" s="40">
        <v>7.1</v>
      </c>
      <c r="J39" s="40">
        <v>100</v>
      </c>
      <c r="K39" s="40">
        <v>99.9</v>
      </c>
      <c r="L39" s="40">
        <v>75.2</v>
      </c>
      <c r="M39" s="40">
        <v>99</v>
      </c>
      <c r="N39" s="40">
        <v>100</v>
      </c>
      <c r="O39" s="40">
        <v>26.4</v>
      </c>
      <c r="P39" s="41">
        <v>0.76400000000000001</v>
      </c>
      <c r="R39" s="39">
        <v>68</v>
      </c>
      <c r="S39" s="38">
        <v>0.35</v>
      </c>
      <c r="T39" s="38">
        <v>0.71</v>
      </c>
      <c r="U39" s="38">
        <v>-1.1299999999999999</v>
      </c>
      <c r="V39" s="38">
        <v>0.7</v>
      </c>
      <c r="W39" s="38">
        <v>1.3</v>
      </c>
      <c r="X39" s="38">
        <v>1.03</v>
      </c>
      <c r="Y39" s="38">
        <v>0.84</v>
      </c>
      <c r="Z39" s="38">
        <v>1.1599999999999999</v>
      </c>
      <c r="AA39" s="29" t="s">
        <v>128</v>
      </c>
      <c r="AB39" s="40">
        <v>35.6</v>
      </c>
      <c r="AC39" s="40">
        <v>58.1</v>
      </c>
      <c r="AE39" s="24">
        <v>507.54</v>
      </c>
      <c r="AF39" s="24">
        <v>424.52</v>
      </c>
      <c r="AG39" s="24">
        <v>598.51</v>
      </c>
      <c r="AH39" s="40"/>
      <c r="AI39" s="40">
        <v>3.9</v>
      </c>
      <c r="AK39" s="40">
        <v>4.9999900000000004</v>
      </c>
      <c r="AL39" s="40">
        <v>2.5099999999999998</v>
      </c>
      <c r="AM39" s="40">
        <v>3.06</v>
      </c>
      <c r="AN39" s="40">
        <v>59.3</v>
      </c>
      <c r="AO39" s="40">
        <v>53.4</v>
      </c>
      <c r="AQ39" s="40">
        <v>1.5</v>
      </c>
      <c r="AR39" s="46">
        <v>1</v>
      </c>
      <c r="AS39" s="42"/>
      <c r="AT39" s="40">
        <v>5</v>
      </c>
      <c r="AU39" s="42">
        <v>0.9</v>
      </c>
      <c r="AV39" s="43" t="s">
        <v>120</v>
      </c>
      <c r="AW39" s="44">
        <v>1233.95</v>
      </c>
      <c r="AX39" s="44">
        <v>164.42</v>
      </c>
      <c r="AY39" s="44">
        <f t="shared" si="0"/>
        <v>1398.3700000000001</v>
      </c>
    </row>
    <row r="40" spans="1:51" ht="30" x14ac:dyDescent="0.25">
      <c r="A40" s="5" t="s">
        <v>160</v>
      </c>
      <c r="B40" s="24">
        <v>67.739999999999995</v>
      </c>
      <c r="C40" s="24">
        <v>279</v>
      </c>
      <c r="D40" s="40">
        <v>82.156000000000006</v>
      </c>
      <c r="E40" s="40">
        <v>17.634290700000001</v>
      </c>
      <c r="F40" s="40">
        <v>13.4061203</v>
      </c>
      <c r="G40" s="40">
        <v>56</v>
      </c>
      <c r="H40" s="40">
        <v>83</v>
      </c>
      <c r="I40" s="40">
        <v>7.1</v>
      </c>
      <c r="J40" s="40">
        <v>100</v>
      </c>
      <c r="K40" s="40">
        <v>95.7</v>
      </c>
      <c r="L40" s="40">
        <v>78.8</v>
      </c>
      <c r="M40" s="40">
        <v>99</v>
      </c>
      <c r="N40" s="40">
        <v>100</v>
      </c>
      <c r="O40" s="40">
        <v>32.4</v>
      </c>
      <c r="P40" s="41">
        <v>0.5696</v>
      </c>
      <c r="R40" s="39">
        <v>71</v>
      </c>
      <c r="S40" s="38">
        <v>0.9</v>
      </c>
      <c r="T40" s="38">
        <v>0.79</v>
      </c>
      <c r="U40" s="38">
        <v>1.23</v>
      </c>
      <c r="V40" s="38">
        <v>0.5</v>
      </c>
      <c r="W40" s="38">
        <v>1.24</v>
      </c>
      <c r="X40" s="38">
        <v>1.57</v>
      </c>
      <c r="Y40" s="38">
        <v>1.42</v>
      </c>
      <c r="Z40" s="38">
        <v>1.62</v>
      </c>
      <c r="AA40" s="29" t="s">
        <v>128</v>
      </c>
      <c r="AB40" s="40">
        <v>67.8</v>
      </c>
      <c r="AC40" s="40">
        <v>67.7</v>
      </c>
      <c r="AE40" s="24">
        <v>3070</v>
      </c>
      <c r="AF40" s="24">
        <v>823.87</v>
      </c>
      <c r="AG40" s="24">
        <v>529.42999999999995</v>
      </c>
      <c r="AH40" s="40">
        <v>100.75</v>
      </c>
      <c r="AI40" s="40">
        <v>5</v>
      </c>
      <c r="AK40" s="40">
        <v>1.298</v>
      </c>
      <c r="AL40" s="40">
        <v>3.28</v>
      </c>
      <c r="AM40" s="40">
        <v>2.92</v>
      </c>
      <c r="AN40" s="40">
        <v>71.900000000000006</v>
      </c>
      <c r="AO40" s="40">
        <v>79.2</v>
      </c>
      <c r="AQ40" s="40">
        <v>2.91</v>
      </c>
      <c r="AR40" s="46">
        <v>0</v>
      </c>
      <c r="AS40" s="42">
        <v>42.8</v>
      </c>
      <c r="AT40" s="40">
        <v>40.1</v>
      </c>
      <c r="AU40" s="42">
        <v>46.7</v>
      </c>
      <c r="AV40" s="43" t="s">
        <v>120</v>
      </c>
      <c r="AW40" s="44">
        <v>330.28000000000003</v>
      </c>
      <c r="AX40" s="44">
        <v>1004.9300000000001</v>
      </c>
      <c r="AY40" s="44">
        <f t="shared" si="0"/>
        <v>1335.21</v>
      </c>
    </row>
    <row r="41" spans="1:51" ht="20.100000000000001" customHeight="1" x14ac:dyDescent="0.25">
      <c r="A41" t="s">
        <v>161</v>
      </c>
      <c r="B41" s="24">
        <v>20.57</v>
      </c>
      <c r="C41" s="24">
        <v>27</v>
      </c>
      <c r="D41" s="40">
        <v>61.802999999999997</v>
      </c>
      <c r="E41" s="40">
        <v>11.01797045</v>
      </c>
      <c r="F41" s="40">
        <v>7.2848931769999998</v>
      </c>
      <c r="G41" s="40"/>
      <c r="H41" s="40">
        <v>63</v>
      </c>
      <c r="I41" s="40">
        <v>4.3</v>
      </c>
      <c r="J41" s="40">
        <v>47.8</v>
      </c>
      <c r="K41" s="40">
        <v>21.9</v>
      </c>
      <c r="L41" s="40">
        <v>43.5</v>
      </c>
      <c r="M41" s="40">
        <v>36</v>
      </c>
      <c r="N41" s="40">
        <v>68</v>
      </c>
      <c r="O41" s="40">
        <v>51.5</v>
      </c>
      <c r="P41" s="41">
        <v>0.79810000000000003</v>
      </c>
      <c r="R41" s="39">
        <v>37</v>
      </c>
      <c r="S41" s="38">
        <v>0.82</v>
      </c>
      <c r="T41" s="38">
        <v>0.7</v>
      </c>
      <c r="U41" s="38">
        <v>-0.09</v>
      </c>
      <c r="V41" s="38">
        <v>0.1</v>
      </c>
      <c r="W41" s="38">
        <v>-0.66</v>
      </c>
      <c r="X41" s="38">
        <v>-0.53</v>
      </c>
      <c r="Y41" s="38">
        <v>-0.52</v>
      </c>
      <c r="Z41" s="38">
        <v>-0.53</v>
      </c>
      <c r="AB41" s="40">
        <v>39.4</v>
      </c>
      <c r="AC41" s="40">
        <v>43.1</v>
      </c>
      <c r="AE41" s="24">
        <v>28.5</v>
      </c>
      <c r="AF41" s="24">
        <v>9.0500000000000007</v>
      </c>
      <c r="AG41" s="24">
        <v>11.65</v>
      </c>
      <c r="AH41" s="40"/>
      <c r="AI41" s="40">
        <v>3.6</v>
      </c>
      <c r="AK41" s="40">
        <v>0.84557000000000004</v>
      </c>
      <c r="AL41" s="40">
        <v>1.83</v>
      </c>
      <c r="AM41" s="40">
        <v>3.31</v>
      </c>
      <c r="AN41" s="40">
        <v>83.7</v>
      </c>
      <c r="AO41" s="40">
        <v>60.7</v>
      </c>
      <c r="AQ41" s="40">
        <v>0.28000000000000003</v>
      </c>
      <c r="AR41" s="46">
        <v>0</v>
      </c>
      <c r="AS41" s="42"/>
      <c r="AT41" s="40">
        <v>88.9</v>
      </c>
      <c r="AU41" s="42"/>
      <c r="AV41" s="42"/>
      <c r="AW41" s="44">
        <v>1222.8200000000002</v>
      </c>
      <c r="AX41" s="44">
        <v>350.09</v>
      </c>
      <c r="AY41" s="44">
        <f t="shared" si="0"/>
        <v>1572.91</v>
      </c>
    </row>
    <row r="42" spans="1:51" ht="20.100000000000001" customHeight="1" x14ac:dyDescent="0.25"/>
    <row r="47" spans="1:51" x14ac:dyDescent="0.25">
      <c r="A47" s="3"/>
      <c r="P47"/>
      <c r="AK47"/>
    </row>
    <row r="50" spans="1:51" x14ac:dyDescent="0.25">
      <c r="A50" s="4"/>
    </row>
    <row r="51" spans="1:51" x14ac:dyDescent="0.25">
      <c r="A51" s="4"/>
    </row>
    <row r="52" spans="1:51" x14ac:dyDescent="0.25">
      <c r="A52" s="14"/>
    </row>
    <row r="54" spans="1:51" x14ac:dyDescent="0.25">
      <c r="D54" s="11"/>
      <c r="E54" s="11"/>
      <c r="F54" s="11"/>
      <c r="G54" s="11"/>
      <c r="H54" s="11"/>
      <c r="P54"/>
      <c r="AA54" s="29"/>
      <c r="AK54"/>
      <c r="AR54" s="39"/>
      <c r="AW54" s="38"/>
      <c r="AX54" s="38"/>
      <c r="AY54" s="38"/>
    </row>
    <row r="55" spans="1:51" x14ac:dyDescent="0.25">
      <c r="D55" s="11"/>
      <c r="E55" s="11"/>
      <c r="F55" s="11"/>
      <c r="G55" s="11"/>
      <c r="H55" s="11"/>
      <c r="P55"/>
      <c r="AA55" s="29"/>
      <c r="AK55"/>
      <c r="AR55" s="39"/>
      <c r="AW55" s="38"/>
      <c r="AX55" s="38"/>
      <c r="AY55" s="38"/>
    </row>
    <row r="56" spans="1:51" x14ac:dyDescent="0.25">
      <c r="D56" s="12"/>
      <c r="E56" s="12"/>
      <c r="F56" s="12"/>
      <c r="H56" s="11"/>
      <c r="P56"/>
      <c r="AK56"/>
      <c r="AR56" s="39"/>
      <c r="AW56" s="38"/>
      <c r="AX56" s="38"/>
      <c r="AY56" s="38"/>
    </row>
    <row r="57" spans="1:51" x14ac:dyDescent="0.25">
      <c r="D57" s="11"/>
      <c r="E57" s="11"/>
      <c r="F57" s="11"/>
      <c r="H57" s="11"/>
      <c r="P57"/>
      <c r="AA57" s="29"/>
      <c r="AK57"/>
      <c r="AR57" s="39"/>
      <c r="AW57" s="38"/>
      <c r="AX57" s="38"/>
      <c r="AY57" s="38"/>
    </row>
    <row r="58" spans="1:51" x14ac:dyDescent="0.25">
      <c r="D58" s="11"/>
      <c r="E58" s="11"/>
      <c r="F58" s="11"/>
      <c r="G58" s="11"/>
      <c r="H58" s="11"/>
      <c r="P58"/>
      <c r="AA58" s="29"/>
      <c r="AK58"/>
      <c r="AR58" s="39"/>
      <c r="AW58" s="38"/>
      <c r="AX58" s="38"/>
      <c r="AY58" s="38"/>
    </row>
    <row r="61" spans="1:51" x14ac:dyDescent="0.25">
      <c r="A61" s="4"/>
    </row>
    <row r="62" spans="1:51" x14ac:dyDescent="0.25">
      <c r="A62" s="4"/>
    </row>
    <row r="63" spans="1:51" x14ac:dyDescent="0.25">
      <c r="A63" s="4"/>
    </row>
    <row r="64" spans="1:51" x14ac:dyDescent="0.25">
      <c r="A64" s="7"/>
    </row>
    <row r="65" spans="1:1" x14ac:dyDescent="0.25">
      <c r="A65" s="3"/>
    </row>
    <row r="66" spans="1:1" x14ac:dyDescent="0.25">
      <c r="A66" s="4"/>
    </row>
    <row r="67" spans="1:1" x14ac:dyDescent="0.25">
      <c r="A67" s="7"/>
    </row>
    <row r="68" spans="1:1" x14ac:dyDescent="0.25">
      <c r="A68" s="6"/>
    </row>
  </sheetData>
  <mergeCells count="6">
    <mergeCell ref="AQ1:AY1"/>
    <mergeCell ref="B1:P1"/>
    <mergeCell ref="U2:Z2"/>
    <mergeCell ref="AK1:AO1"/>
    <mergeCell ref="R1:AC1"/>
    <mergeCell ref="AE1:AI1"/>
  </mergeCells>
  <conditionalFormatting sqref="D7:D41">
    <cfRule type="expression" dxfId="101" priority="87">
      <formula>D7&lt;=59.7</formula>
    </cfRule>
    <cfRule type="expression" dxfId="100" priority="83">
      <formula>AND(D7&gt;=80.1)</formula>
    </cfRule>
    <cfRule type="expression" dxfId="99" priority="84">
      <formula>AND(D7&lt;=80,D7&gt;73.2)</formula>
    </cfRule>
    <cfRule type="expression" dxfId="98" priority="85">
      <formula>AND(D7&lt;=73.2,D7&gt;66.5)</formula>
    </cfRule>
    <cfRule type="expression" dxfId="97" priority="86">
      <formula>AND(D7&lt;=66.5,D7&gt;59.7)</formula>
    </cfRule>
  </conditionalFormatting>
  <conditionalFormatting sqref="D54:D58">
    <cfRule type="colorScale" priority="766">
      <colorScale>
        <cfvo type="min"/>
        <cfvo type="formula" val="SUM($D$7:$D$41)/COUNT($D$7:$D$41)"/>
        <cfvo type="max"/>
        <color rgb="FFF8696B"/>
        <color rgb="FFFFEB84"/>
        <color rgb="FF63BE7B"/>
      </colorScale>
    </cfRule>
  </conditionalFormatting>
  <conditionalFormatting sqref="D7:P41">
    <cfRule type="expression" dxfId="96" priority="64">
      <formula>LEN(D7)=0</formula>
    </cfRule>
  </conditionalFormatting>
  <conditionalFormatting sqref="E7:E41">
    <cfRule type="expression" dxfId="95" priority="90">
      <formula>AND(E7&lt;=17.9,E7&gt;14.8)</formula>
    </cfRule>
    <cfRule type="expression" dxfId="94" priority="91">
      <formula>AND(E7&lt;=14.8,E7&gt;11.7)</formula>
    </cfRule>
    <cfRule type="expression" dxfId="93" priority="92">
      <formula>AND(E7&lt;=11.7,E7&gt;8.6)</formula>
    </cfRule>
    <cfRule type="expression" dxfId="92" priority="93">
      <formula>E7&lt;=8.6</formula>
    </cfRule>
    <cfRule type="expression" dxfId="91" priority="89">
      <formula>AND(E7&gt;=18)</formula>
    </cfRule>
  </conditionalFormatting>
  <conditionalFormatting sqref="E54:E58">
    <cfRule type="colorScale" priority="750">
      <colorScale>
        <cfvo type="min"/>
        <cfvo type="formula" val="SUM($E$7:$E$41)/COUNT($E$7:$E$41)"/>
        <cfvo type="max"/>
        <color rgb="FFF8696B"/>
        <color rgb="FFFFEB84"/>
        <color rgb="FF63BE7B"/>
      </colorScale>
    </cfRule>
  </conditionalFormatting>
  <conditionalFormatting sqref="F7:F41">
    <cfRule type="expression" dxfId="90" priority="78">
      <formula>AND(F7&lt;11.7,F7&gt;9)</formula>
    </cfRule>
    <cfRule type="expression" dxfId="89" priority="77">
      <formula>AND(F7&gt;=11.7)</formula>
    </cfRule>
    <cfRule type="expression" dxfId="88" priority="79">
      <formula>AND(F7&lt;9.1,F7&gt;6.4)</formula>
    </cfRule>
    <cfRule type="expression" dxfId="87" priority="80">
      <formula>AND(F7&lt;6.5,F7&gt;3.8)</formula>
    </cfRule>
    <cfRule type="expression" dxfId="86" priority="81">
      <formula>F7&lt;3.9</formula>
    </cfRule>
  </conditionalFormatting>
  <conditionalFormatting sqref="F54:F58">
    <cfRule type="colorScale" priority="755">
      <colorScale>
        <cfvo type="min"/>
        <cfvo type="formula" val="SUM($F$7:$F$41)/COUNT($F$7:$F$41)"/>
        <cfvo type="max"/>
        <color rgb="FFF8696B"/>
        <color rgb="FFFFEB84"/>
        <color rgb="FF63BE7B"/>
      </colorScale>
    </cfRule>
  </conditionalFormatting>
  <conditionalFormatting sqref="G7:H41">
    <cfRule type="expression" dxfId="85" priority="75">
      <formula>G7&lt;=20</formula>
    </cfRule>
    <cfRule type="expression" dxfId="84" priority="71">
      <formula>AND(G7&lt;=100,G7&gt;80)</formula>
    </cfRule>
    <cfRule type="expression" dxfId="83" priority="74">
      <formula>AND(G7&lt;=40,G7&gt;20)</formula>
    </cfRule>
    <cfRule type="expression" dxfId="82" priority="73">
      <formula>AND(G7&lt;=60,G7&gt;40)</formula>
    </cfRule>
    <cfRule type="expression" dxfId="81" priority="72">
      <formula>AND(G7&lt;=80,G7&gt;60)</formula>
    </cfRule>
  </conditionalFormatting>
  <conditionalFormatting sqref="I7:I41">
    <cfRule type="expression" dxfId="80" priority="157" stopIfTrue="1">
      <formula>AND(I7&lt;=6,I7&gt;4)</formula>
    </cfRule>
    <cfRule type="expression" dxfId="79" priority="158" stopIfTrue="1">
      <formula>AND(I7&lt;=4,I7&gt;2)</formula>
    </cfRule>
    <cfRule type="expression" dxfId="78" priority="156">
      <formula>AND(I7&lt;=8,I7&gt;6)</formula>
    </cfRule>
    <cfRule type="expression" dxfId="77" priority="155">
      <formula>AND(I7&lt;=10,I7&gt;8)</formula>
    </cfRule>
    <cfRule type="expression" dxfId="76" priority="159" stopIfTrue="1">
      <formula>I7&lt;=2</formula>
    </cfRule>
  </conditionalFormatting>
  <conditionalFormatting sqref="I54:I58">
    <cfRule type="colorScale" priority="172">
      <colorScale>
        <cfvo type="num" val="0"/>
        <cfvo type="num" val="5"/>
        <cfvo type="num" val="10"/>
        <color rgb="FFF8696B"/>
        <color rgb="FFFFEB84"/>
        <color rgb="FF63BE7B"/>
      </colorScale>
    </cfRule>
  </conditionalFormatting>
  <conditionalFormatting sqref="J7:N41">
    <cfRule type="expression" dxfId="75" priority="125">
      <formula>AND(J7&lt;=100,J7&gt;80)</formula>
    </cfRule>
    <cfRule type="expression" dxfId="74" priority="126">
      <formula>AND(J7&lt;=80,J7&gt;60)</formula>
    </cfRule>
    <cfRule type="expression" dxfId="73" priority="127">
      <formula>AND(J7&lt;=60,J7&gt;40)</formula>
    </cfRule>
    <cfRule type="expression" dxfId="72" priority="128">
      <formula>AND(J7&lt;=40,J7&gt;20)</formula>
    </cfRule>
    <cfRule type="expression" dxfId="71" priority="129">
      <formula>J7&lt;=20</formula>
    </cfRule>
  </conditionalFormatting>
  <conditionalFormatting sqref="O7:O41">
    <cfRule type="expression" dxfId="70" priority="120">
      <formula>AND(O7&lt;=40,O7&gt;20)</formula>
    </cfRule>
    <cfRule type="expression" dxfId="69" priority="121">
      <formula>AND(O7&lt;=60,O7&gt;40)</formula>
    </cfRule>
    <cfRule type="expression" dxfId="68" priority="122">
      <formula>AND(O7&lt;=80,O7&gt;60)</formula>
    </cfRule>
    <cfRule type="expression" dxfId="67" priority="123">
      <formula>O7&gt;=80</formula>
    </cfRule>
    <cfRule type="expression" dxfId="66" priority="119">
      <formula>AND(O7&lt;=20)</formula>
    </cfRule>
  </conditionalFormatting>
  <conditionalFormatting sqref="O54:O58">
    <cfRule type="colorScale" priority="189">
      <colorScale>
        <cfvo type="num" val="0"/>
        <cfvo type="num" val="50"/>
        <cfvo type="num" val="100"/>
        <color rgb="FF63BE7B"/>
        <color rgb="FFFFEB84"/>
        <color rgb="FFF8696B"/>
      </colorScale>
    </cfRule>
  </conditionalFormatting>
  <conditionalFormatting sqref="P7:P41">
    <cfRule type="expression" dxfId="65" priority="65">
      <formula>AND(P7&gt;0.7803)</formula>
    </cfRule>
    <cfRule type="expression" dxfId="64" priority="66">
      <formula>AND(P7&lt;=0.7803,P7&gt;0.7002)</formula>
    </cfRule>
    <cfRule type="expression" dxfId="63" priority="67">
      <formula>AND(P7&lt;=0.7002,P7&gt;0.6201)</formula>
    </cfRule>
    <cfRule type="expression" dxfId="62" priority="68">
      <formula>AND(P7&lt;=0.6201,P7&gt;0.54)</formula>
    </cfRule>
    <cfRule type="expression" dxfId="61" priority="69">
      <formula>P7&lt;=0.54</formula>
    </cfRule>
  </conditionalFormatting>
  <conditionalFormatting sqref="P54:P58">
    <cfRule type="colorScale" priority="190">
      <colorScale>
        <cfvo type="num" val="0.46"/>
        <cfvo type="num" val="0.66"/>
        <cfvo type="num" val="0.86"/>
        <color rgb="FF63BE7B"/>
        <color rgb="FFFFEB84"/>
        <color rgb="FFF8696B"/>
      </colorScale>
    </cfRule>
  </conditionalFormatting>
  <conditionalFormatting sqref="R7:R41">
    <cfRule type="expression" dxfId="60" priority="113">
      <formula>AND(R7&lt;=100,R7&gt;80)</formula>
    </cfRule>
    <cfRule type="expression" dxfId="59" priority="114">
      <formula>AND(R7&lt;=80,R7&gt;60)</formula>
    </cfRule>
    <cfRule type="expression" dxfId="58" priority="115">
      <formula>AND(R7&lt;=60,R7&gt;40)</formula>
    </cfRule>
    <cfRule type="expression" dxfId="57" priority="117">
      <formula>R7&lt;=20</formula>
    </cfRule>
    <cfRule type="expression" dxfId="56" priority="116">
      <formula>AND(R7&lt;=40,R7&gt;20)</formula>
    </cfRule>
  </conditionalFormatting>
  <conditionalFormatting sqref="R7:Z41">
    <cfRule type="expression" dxfId="55" priority="100">
      <formula>LEN(R7)=0</formula>
    </cfRule>
  </conditionalFormatting>
  <conditionalFormatting sqref="S7:T41">
    <cfRule type="expression" dxfId="54" priority="107">
      <formula>AND(S7&lt;=1,S7&gt;0.8)</formula>
    </cfRule>
    <cfRule type="expression" dxfId="53" priority="109">
      <formula>AND(S7&lt;=0.6,S7&gt;0.4)</formula>
    </cfRule>
    <cfRule type="expression" dxfId="52" priority="110">
      <formula>AND(S7&lt;=0.4,S7&gt;0.2)</formula>
    </cfRule>
    <cfRule type="expression" dxfId="51" priority="111">
      <formula>S7&lt;=0.2</formula>
    </cfRule>
    <cfRule type="expression" dxfId="50" priority="108">
      <formula>AND(S7&lt;=0.8,S7&gt;0.6)</formula>
    </cfRule>
  </conditionalFormatting>
  <conditionalFormatting sqref="S54:T58">
    <cfRule type="colorScale" priority="187">
      <colorScale>
        <cfvo type="num" val="0"/>
        <cfvo type="num" val="0.5"/>
        <cfvo type="num" val="1"/>
        <color rgb="FFF8696B"/>
        <color rgb="FFFFEB84"/>
        <color rgb="FF63BE7B"/>
      </colorScale>
    </cfRule>
  </conditionalFormatting>
  <conditionalFormatting sqref="U7:Z41">
    <cfRule type="expression" dxfId="49" priority="102">
      <formula>AND(U7&lt;=1.49,U7&gt;0.49)</formula>
    </cfRule>
    <cfRule type="expression" dxfId="48" priority="103">
      <formula>AND(U7&lt;=0.49,U7&gt;-0.51)</formula>
    </cfRule>
    <cfRule type="expression" dxfId="47" priority="104">
      <formula>AND(U7&lt;=-0.51,U7&gt;-1.5)</formula>
    </cfRule>
    <cfRule type="expression" dxfId="46" priority="105">
      <formula>U7&lt;=-1.51</formula>
    </cfRule>
    <cfRule type="expression" dxfId="45" priority="101">
      <formula>AND(U7&gt;=1.5)</formula>
    </cfRule>
  </conditionalFormatting>
  <conditionalFormatting sqref="AA7:AA8 U54:Z58">
    <cfRule type="colorScale" priority="186">
      <colorScale>
        <cfvo type="num" val="-2.5"/>
        <cfvo type="num" val="0"/>
        <cfvo type="num" val="2.5"/>
        <color rgb="FFF8696B"/>
        <color rgb="FFFFEB84"/>
        <color rgb="FF63BE7B"/>
      </colorScale>
    </cfRule>
  </conditionalFormatting>
  <conditionalFormatting sqref="AB7:AC41">
    <cfRule type="expression" dxfId="44" priority="59">
      <formula>AND(AB7&lt;=100,AB7&gt;80)</formula>
    </cfRule>
    <cfRule type="expression" dxfId="43" priority="63">
      <formula>AB7&lt;=20</formula>
    </cfRule>
    <cfRule type="expression" dxfId="42" priority="62">
      <formula>AND(AB7&lt;=40,AB7&gt;20)</formula>
    </cfRule>
    <cfRule type="expression" dxfId="41" priority="61">
      <formula>AND(AB7&lt;=60,AB7&gt;40)</formula>
    </cfRule>
    <cfRule type="expression" dxfId="40" priority="60">
      <formula>AND(AB7&lt;=80,AB7&gt;60)</formula>
    </cfRule>
    <cfRule type="expression" dxfId="39" priority="58">
      <formula>LEN(AB7)=0</formula>
    </cfRule>
  </conditionalFormatting>
  <conditionalFormatting sqref="AH7:AH41">
    <cfRule type="expression" dxfId="38" priority="56">
      <formula>AND(AH7&lt;=171.7,AH7&gt;129.3)</formula>
    </cfRule>
    <cfRule type="expression" dxfId="37" priority="55">
      <formula>AND(AH7&lt;=129.3,AH7&gt;86.8)</formula>
    </cfRule>
    <cfRule type="expression" dxfId="36" priority="54">
      <formula>AND(AH7&lt;=86.8,AH7&gt;44.4)</formula>
    </cfRule>
    <cfRule type="expression" dxfId="35" priority="53">
      <formula>AND(AH7&lt;=44.4)</formula>
    </cfRule>
    <cfRule type="expression" dxfId="34" priority="57">
      <formula>AH7&gt;=171.8</formula>
    </cfRule>
  </conditionalFormatting>
  <conditionalFormatting sqref="AH54:AH58">
    <cfRule type="colorScale" priority="735">
      <colorScale>
        <cfvo type="min"/>
        <cfvo type="formula" val="SUM($AH$7:$AH$41)/COUNT($AH$7:$AH$41)"/>
        <cfvo type="max"/>
        <color rgb="FF63BE7B"/>
        <color rgb="FFFFEB84"/>
        <color rgb="FFF8696B"/>
      </colorScale>
    </cfRule>
  </conditionalFormatting>
  <conditionalFormatting sqref="AH7:AI41">
    <cfRule type="expression" dxfId="33" priority="46">
      <formula>LEN(AH7)=0</formula>
    </cfRule>
  </conditionalFormatting>
  <conditionalFormatting sqref="AI7:AI41">
    <cfRule type="expression" dxfId="32" priority="51">
      <formula>AI7&lt;=2.9</formula>
    </cfRule>
    <cfRule type="expression" dxfId="31" priority="49">
      <formula>AND(AI7&lt;=8.5,AI7&gt;5.7)</formula>
    </cfRule>
    <cfRule type="expression" dxfId="30" priority="50">
      <formula>AND(AI7&lt;=5.7,AI7&gt;2.9)</formula>
    </cfRule>
    <cfRule type="expression" dxfId="29" priority="48">
      <formula>AND(AI7&lt;=11.3,AI7&gt;8.5)</formula>
    </cfRule>
    <cfRule type="expression" dxfId="28" priority="47">
      <formula>AND(AI7&gt;=11.4)</formula>
    </cfRule>
  </conditionalFormatting>
  <conditionalFormatting sqref="AI54:AI58">
    <cfRule type="colorScale" priority="740">
      <colorScale>
        <cfvo type="min"/>
        <cfvo type="formula" val="SUM($AI$7:$AI$41)/COUNT($AI$7:$AI$41)"/>
        <cfvo type="max"/>
        <color rgb="FFF8696B"/>
        <color rgb="FFFFEB84"/>
        <color rgb="FF63BE7B"/>
      </colorScale>
    </cfRule>
  </conditionalFormatting>
  <conditionalFormatting sqref="AK7:AK41">
    <cfRule type="expression" dxfId="27" priority="35">
      <formula>AND(AK7&lt;=1)</formula>
    </cfRule>
    <cfRule type="expression" dxfId="26" priority="39">
      <formula>AK7&gt;4</formula>
    </cfRule>
    <cfRule type="expression" dxfId="25" priority="38">
      <formula>AND(AK7&lt;=4,AK7&gt;3)</formula>
    </cfRule>
    <cfRule type="expression" dxfId="24" priority="37">
      <formula>AND(AK7&lt;=3,AK7&gt;2)</formula>
    </cfRule>
    <cfRule type="expression" dxfId="23" priority="36">
      <formula>AND(AK7&lt;=2,AK7&gt;1)</formula>
    </cfRule>
  </conditionalFormatting>
  <conditionalFormatting sqref="AK54:AK58">
    <cfRule type="colorScale" priority="191">
      <colorScale>
        <cfvo type="num" val="0"/>
        <cfvo type="num" val="2.5"/>
        <cfvo type="num" val="5"/>
        <color rgb="FF63BE7B"/>
        <color rgb="FFFFEB84"/>
        <color rgb="FFF8696B"/>
      </colorScale>
    </cfRule>
  </conditionalFormatting>
  <conditionalFormatting sqref="AK7:AO41">
    <cfRule type="expression" dxfId="22" priority="28">
      <formula>LEN(AK7)=0</formula>
    </cfRule>
  </conditionalFormatting>
  <conditionalFormatting sqref="AL7:AM41">
    <cfRule type="expression" dxfId="21" priority="41">
      <formula>AND(AL7&lt;=1.8)</formula>
    </cfRule>
    <cfRule type="expression" dxfId="20" priority="42">
      <formula>AND(AL7&lt;=2.6,AL7&gt;1.8)</formula>
    </cfRule>
    <cfRule type="expression" dxfId="19" priority="43">
      <formula>AND(AL7&lt;=3.4,AL7&gt;2.6)</formula>
    </cfRule>
    <cfRule type="expression" dxfId="18" priority="44">
      <formula>AND(AL7&lt;=4.2,AL7&gt;3.4)</formula>
    </cfRule>
    <cfRule type="expression" dxfId="17" priority="45">
      <formula>AL7&gt;4.2</formula>
    </cfRule>
  </conditionalFormatting>
  <conditionalFormatting sqref="AL54:AM58">
    <cfRule type="colorScale" priority="181">
      <colorScale>
        <cfvo type="num" val="1"/>
        <cfvo type="num" val="3"/>
        <cfvo type="num" val="5"/>
        <color rgb="FF63BE7B"/>
        <color rgb="FFFFEB84"/>
        <color rgb="FFF8696B"/>
      </colorScale>
    </cfRule>
  </conditionalFormatting>
  <conditionalFormatting sqref="AN7:AO41">
    <cfRule type="expression" dxfId="16" priority="32">
      <formula>AND(AN7&lt;=40,AN7&gt;20)</formula>
    </cfRule>
    <cfRule type="expression" dxfId="15" priority="31">
      <formula>AND(AN7&lt;=60,AN7&gt;40)</formula>
    </cfRule>
    <cfRule type="expression" dxfId="14" priority="29">
      <formula>AND(AN7&lt;=100,AN7&gt;80)</formula>
    </cfRule>
    <cfRule type="expression" dxfId="13" priority="30">
      <formula>AND(AN7&lt;=80,AN7&gt;60)</formula>
    </cfRule>
    <cfRule type="expression" dxfId="12" priority="33">
      <formula>AN7&lt;=20</formula>
    </cfRule>
  </conditionalFormatting>
  <conditionalFormatting sqref="AQ7:AQ41">
    <cfRule type="expression" dxfId="11" priority="27">
      <formula>AQ7&lt;=1</formula>
    </cfRule>
    <cfRule type="expression" dxfId="10" priority="26">
      <formula>AND(AQ7&lt;=2.1,AQ7&gt;1)</formula>
    </cfRule>
    <cfRule type="expression" dxfId="9" priority="25">
      <formula>AND(AQ7&lt;=3.2,AQ7&gt;2.1)</formula>
    </cfRule>
    <cfRule type="expression" dxfId="8" priority="24">
      <formula>AND(AQ7&lt;=4.4,AQ7&gt;3.2)</formula>
    </cfRule>
    <cfRule type="expression" dxfId="7" priority="23">
      <formula>AND(AQ7&lt;=5.56,AQ7&gt;4.4)</formula>
    </cfRule>
    <cfRule type="expression" dxfId="6" priority="22">
      <formula>LEN(AQ7)=0</formula>
    </cfRule>
  </conditionalFormatting>
  <conditionalFormatting sqref="AQ54:AQ58">
    <cfRule type="colorScale" priority="745">
      <colorScale>
        <cfvo type="min"/>
        <cfvo type="formula" val="SUM($AQ$7:$AQ$41)/COUNT($AQ$7:$AQ$41)"/>
        <cfvo type="max"/>
        <color rgb="FFF8696B"/>
        <color rgb="FFFFEB84"/>
        <color rgb="FF63BE7B"/>
      </colorScale>
    </cfRule>
  </conditionalFormatting>
  <conditionalFormatting sqref="AT7:AT41">
    <cfRule type="expression" dxfId="5" priority="16">
      <formula>LEN(AT7)=0</formula>
    </cfRule>
    <cfRule type="expression" dxfId="4" priority="21">
      <formula>AT7&lt;=20</formula>
    </cfRule>
    <cfRule type="expression" dxfId="3" priority="20">
      <formula>AND(AT7&lt;=40,AT7&gt;20)</formula>
    </cfRule>
    <cfRule type="expression" dxfId="2" priority="19">
      <formula>AND(AT7&lt;=60,AT7&gt;40)</formula>
    </cfRule>
    <cfRule type="expression" dxfId="1" priority="18">
      <formula>AND(AT7&lt;=80,AT7&gt;60)</formula>
    </cfRule>
    <cfRule type="expression" dxfId="0" priority="17">
      <formula>AND(AT7&lt;=100,AT7&gt;80)</formula>
    </cfRule>
  </conditionalFormatting>
  <conditionalFormatting sqref="AT54:AT58 AN54:AO58 G54:H58 J54:N58 R54:R58 AB54:AC58">
    <cfRule type="colorScale" priority="180">
      <colorScale>
        <cfvo type="num" val="0"/>
        <cfvo type="num" val="50"/>
        <cfvo type="num" val="100"/>
        <color rgb="FFF8696B"/>
        <color rgb="FFFFEB84"/>
        <color rgb="FF63BE7B"/>
      </colorScale>
    </cfRule>
  </conditionalFormatting>
  <hyperlinks>
    <hyperlink ref="E4:F4" r:id="rId1" location="/indicies/HDI" display="Educational system" xr:uid="{00000000-0004-0000-0000-000001000000}"/>
    <hyperlink ref="H4" r:id="rId2" display="Land rights " xr:uid="{00000000-0004-0000-0000-000002000000}"/>
    <hyperlink ref="I4" r:id="rId3" display="Property rights" xr:uid="{00000000-0004-0000-0000-000003000000}"/>
    <hyperlink ref="R4" r:id="rId4" display="Corruption" xr:uid="{00000000-0004-0000-0000-000004000000}"/>
    <hyperlink ref="D4" r:id="rId5" location="/indicies/HDI" display="Health services" xr:uid="{00000000-0004-0000-0000-000005000000}"/>
    <hyperlink ref="J4" r:id="rId6" display="Electricity access rate" xr:uid="{00000000-0004-0000-0000-000006000000}"/>
    <hyperlink ref="K4" r:id="rId7" xr:uid="{00000000-0004-0000-0000-000007000000}"/>
    <hyperlink ref="L4" r:id="rId8" display="Food security" xr:uid="{00000000-0004-0000-0000-000008000000}"/>
    <hyperlink ref="M4" r:id="rId9" display="Soure" xr:uid="{00000000-0004-0000-0000-000009000000}"/>
    <hyperlink ref="N4" r:id="rId10" location="SYR" display="Drinking water" xr:uid="{00000000-0004-0000-0000-00000A000000}"/>
    <hyperlink ref="O4" r:id="rId11" display="GINI Coefficient" xr:uid="{00000000-0004-0000-0000-00000B000000}"/>
    <hyperlink ref="S4" r:id="rId12" location="key-insights" display="Respect for human rights" xr:uid="{00000000-0004-0000-0000-00000C000000}"/>
    <hyperlink ref="AC4" r:id="rId13" display="Source" xr:uid="{00000000-0004-0000-0000-00000D000000}"/>
    <hyperlink ref="AH4" r:id="rId14" display="Indebtedness" xr:uid="{00000000-0004-0000-0000-00000F000000}"/>
    <hyperlink ref="AI4" r:id="rId15" display="Investments in education" xr:uid="{00000000-0004-0000-0000-000010000000}"/>
    <hyperlink ref="AQ4" r:id="rId16" display="Funding of research &amp; development" xr:uid="{00000000-0004-0000-0000-000014000000}"/>
    <hyperlink ref="AW4" r:id="rId17" location="appsec1" display="Source" xr:uid="{00000000-0004-0000-0000-000015000000}"/>
    <hyperlink ref="AX4" r:id="rId18" location="appsec1" display="Source" xr:uid="{00000000-0004-0000-0000-000016000000}"/>
    <hyperlink ref="AT4" r:id="rId19" display="Installed renewable energy capacity" xr:uid="{00000000-0004-0000-0000-000017000000}"/>
    <hyperlink ref="G4" r:id="rId20" display="Technical and vocational education and training " xr:uid="{00000000-0004-0000-0000-000018000000}"/>
    <hyperlink ref="P4" r:id="rId21" display="Source" xr:uid="{00000000-0004-0000-0000-000019000000}"/>
    <hyperlink ref="T4" r:id="rId22" display="Gender equality " xr:uid="{00000000-0004-0000-0000-00001A000000}"/>
    <hyperlink ref="AB4" r:id="rId23" display="Source" xr:uid="{00000000-0004-0000-0000-00001C000000}"/>
    <hyperlink ref="AR4" r:id="rId24" display="Steelmaking industry" xr:uid="{00000000-0004-0000-0000-00001D000000}"/>
    <hyperlink ref="AA7" r:id="rId25" display="https://ptx-hub.org/algeria/" xr:uid="{00000000-0004-0000-0000-00001F000000}"/>
    <hyperlink ref="AA8" r:id="rId26" xr:uid="{00000000-0004-0000-0000-000020000000}"/>
    <hyperlink ref="AA9" r:id="rId27" xr:uid="{00000000-0004-0000-0000-000021000000}"/>
    <hyperlink ref="AA11" r:id="rId28" xr:uid="{00000000-0004-0000-0000-000022000000}"/>
    <hyperlink ref="AA13" r:id="rId29" xr:uid="{00000000-0004-0000-0000-000023000000}"/>
    <hyperlink ref="AA14" r:id="rId30" xr:uid="{00000000-0004-0000-0000-000024000000}"/>
    <hyperlink ref="AA15" r:id="rId31" xr:uid="{00000000-0004-0000-0000-000025000000}"/>
    <hyperlink ref="AA20" r:id="rId32" xr:uid="{00000000-0004-0000-0000-000026000000}"/>
    <hyperlink ref="AA21" r:id="rId33" xr:uid="{00000000-0004-0000-0000-000027000000}"/>
    <hyperlink ref="AA22" r:id="rId34" xr:uid="{00000000-0004-0000-0000-000028000000}"/>
    <hyperlink ref="AA23" r:id="rId35" xr:uid="{00000000-0004-0000-0000-000029000000}"/>
    <hyperlink ref="AA25" r:id="rId36" xr:uid="{00000000-0004-0000-0000-00002A000000}"/>
    <hyperlink ref="AA26" r:id="rId37" xr:uid="{00000000-0004-0000-0000-00002B000000}"/>
    <hyperlink ref="AA27" r:id="rId38" xr:uid="{00000000-0004-0000-0000-00002C000000}"/>
    <hyperlink ref="AA28" r:id="rId39" xr:uid="{00000000-0004-0000-0000-00002D000000}"/>
    <hyperlink ref="AA29" r:id="rId40" xr:uid="{00000000-0004-0000-0000-00002E000000}"/>
    <hyperlink ref="AA31" r:id="rId41" xr:uid="{00000000-0004-0000-0000-00002F000000}"/>
    <hyperlink ref="AA33" r:id="rId42" xr:uid="{00000000-0004-0000-0000-000030000000}"/>
    <hyperlink ref="AA36" r:id="rId43" xr:uid="{00000000-0004-0000-0000-000031000000}"/>
    <hyperlink ref="AA37" r:id="rId44" xr:uid="{00000000-0004-0000-0000-000032000000}"/>
    <hyperlink ref="AA38" r:id="rId45" xr:uid="{00000000-0004-0000-0000-000033000000}"/>
    <hyperlink ref="AA40" r:id="rId46" xr:uid="{00000000-0004-0000-0000-000034000000}"/>
    <hyperlink ref="AA10" r:id="rId47" xr:uid="{00000000-0004-0000-0000-000035000000}"/>
    <hyperlink ref="AA12" r:id="rId48" xr:uid="{00000000-0004-0000-0000-000036000000}"/>
    <hyperlink ref="AA16" r:id="rId49" xr:uid="{00000000-0004-0000-0000-000037000000}"/>
    <hyperlink ref="AA19" r:id="rId50" xr:uid="{00000000-0004-0000-0000-000038000000}"/>
    <hyperlink ref="AA32" r:id="rId51" xr:uid="{00000000-0004-0000-0000-000039000000}"/>
    <hyperlink ref="AA17" r:id="rId52" xr:uid="{00000000-0004-0000-0000-00003A000000}"/>
    <hyperlink ref="AA35" r:id="rId53" xr:uid="{00000000-0004-0000-0000-00003B000000}"/>
    <hyperlink ref="AU4" r:id="rId54" xr:uid="{00000000-0004-0000-0000-00003D000000}"/>
    <hyperlink ref="AV7" r:id="rId55" xr:uid="{00000000-0004-0000-0000-00003E000000}"/>
    <hyperlink ref="AV8" r:id="rId56" xr:uid="{00000000-0004-0000-0000-00003F000000}"/>
    <hyperlink ref="AV9" r:id="rId57" xr:uid="{00000000-0004-0000-0000-000040000000}"/>
    <hyperlink ref="AV13" r:id="rId58" xr:uid="{00000000-0004-0000-0000-000041000000}"/>
    <hyperlink ref="AV15" r:id="rId59" xr:uid="{00000000-0004-0000-0000-000042000000}"/>
    <hyperlink ref="AV17" r:id="rId60" xr:uid="{00000000-0004-0000-0000-000043000000}"/>
    <hyperlink ref="AV28" r:id="rId61" xr:uid="{00000000-0004-0000-0000-000044000000}"/>
    <hyperlink ref="AV29" r:id="rId62" xr:uid="{00000000-0004-0000-0000-000045000000}"/>
    <hyperlink ref="AV36" r:id="rId63" xr:uid="{00000000-0004-0000-0000-000046000000}"/>
    <hyperlink ref="AV38" r:id="rId64" xr:uid="{00000000-0004-0000-0000-000047000000}"/>
    <hyperlink ref="AA39" r:id="rId65" xr:uid="{00000000-0004-0000-0000-000048000000}"/>
    <hyperlink ref="AV39" r:id="rId66" xr:uid="{00000000-0004-0000-0000-000049000000}"/>
    <hyperlink ref="AV40" r:id="rId67" xr:uid="{00000000-0004-0000-0000-00004A000000}"/>
    <hyperlink ref="U4" r:id="rId68" xr:uid="{00000000-0004-0000-0000-00004D000000}"/>
    <hyperlink ref="V4" r:id="rId69" xr:uid="{00000000-0004-0000-0000-00004E000000}"/>
    <hyperlink ref="W4" r:id="rId70" xr:uid="{00000000-0004-0000-0000-00004F000000}"/>
    <hyperlink ref="X4" r:id="rId71" xr:uid="{00000000-0004-0000-0000-000050000000}"/>
    <hyperlink ref="Y4" r:id="rId72" xr:uid="{00000000-0004-0000-0000-000051000000}"/>
    <hyperlink ref="Z4" r:id="rId73" xr:uid="{00000000-0004-0000-0000-000052000000}"/>
    <hyperlink ref="AI3" r:id="rId74" display="Investments in education" xr:uid="{00000000-0004-0000-0000-000000000000}"/>
    <hyperlink ref="AN4" r:id="rId75" display="Source" xr:uid="{00000000-0004-0000-0000-00001B000000}"/>
    <hyperlink ref="AM4" r:id="rId76" display="Biodiversity" xr:uid="{00000000-0004-0000-0000-000013000000}"/>
    <hyperlink ref="AL4" r:id="rId77" display="Water quality" xr:uid="{00000000-0004-0000-0000-000012000000}"/>
    <hyperlink ref="AK4" r:id="rId78" display="Water stress" xr:uid="{00000000-0004-0000-0000-000011000000}"/>
    <hyperlink ref="AO4" r:id="rId79" display="Environmental Sustainability" xr:uid="{00000000-0004-0000-0000-00000E000000}"/>
  </hyperlinks>
  <pageMargins left="0.7" right="0.7" top="0.78740157499999996" bottom="0.78740157499999996" header="0.3" footer="0.3"/>
  <pageSetup paperSize="9" orientation="portrait" r:id="rId8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A4BF632F91A64DA345597E933712A5" ma:contentTypeVersion="4" ma:contentTypeDescription="Ein neues Dokument erstellen." ma:contentTypeScope="" ma:versionID="401453a7f62656684269d7763667d413">
  <xsd:schema xmlns:xsd="http://www.w3.org/2001/XMLSchema" xmlns:xs="http://www.w3.org/2001/XMLSchema" xmlns:p="http://schemas.microsoft.com/office/2006/metadata/properties" xmlns:ns2="11952feb-85a4-4494-82d7-b257769ef372" targetNamespace="http://schemas.microsoft.com/office/2006/metadata/properties" ma:root="true" ma:fieldsID="eff17d4c82124bd0a25672c0f736f34b" ns2:_="">
    <xsd:import namespace="11952feb-85a4-4494-82d7-b257769ef37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52feb-85a4-4494-82d7-b257769ef37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16172F-B60F-41AC-8247-7BAF5AD62B1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0E605BF-62E0-455E-9346-CECB06E743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952feb-85a4-4494-82d7-b257769ef3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8B78BA-1349-45DF-BA1E-B906423C6F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Metadaten</vt:lpstr>
      <vt:lpstr>Länderbewertung Matrix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Leonie Beaucamp</dc:creator>
  <cp:keywords/>
  <dc:description/>
  <cp:lastModifiedBy>Brinker, Lina-Sophie</cp:lastModifiedBy>
  <cp:revision/>
  <dcterms:created xsi:type="dcterms:W3CDTF">2024-10-22T07:55:22Z</dcterms:created>
  <dcterms:modified xsi:type="dcterms:W3CDTF">2026-08-27T10:36:54Z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0x010100A2A4BF632F91A64DA345597E933712A5</vt:lpwstr>
  </property>
</Properties>
</file>